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1 HARD DRIVE 2024\Child Nutrition\Bids and Quotes\2025\"/>
    </mc:Choice>
  </mc:AlternateContent>
  <xr:revisionPtr revIDLastSave="0" documentId="13_ncr:1_{A19329AA-F5C7-4DB2-977F-9C1D12CCCF69}" xr6:coauthVersionLast="47" xr6:coauthVersionMax="47" xr10:uidLastSave="{00000000-0000-0000-0000-000000000000}"/>
  <bookViews>
    <workbookView xWindow="28680" yWindow="30" windowWidth="29040" windowHeight="15840" tabRatio="952" activeTab="6" xr2:uid="{180EE320-7B97-4E36-B9CB-24F0754A6CE4}"/>
  </bookViews>
  <sheets>
    <sheet name="Bidder Instructions" sheetId="9" r:id="rId1"/>
    <sheet name="TOTAL PAGE" sheetId="10" r:id="rId2"/>
    <sheet name="FFL Coop RFP page 1" sheetId="4" r:id="rId3"/>
    <sheet name="FFL Coop RFP page 2" sheetId="5" r:id="rId4"/>
    <sheet name="FFL Coop RFP page 3" sheetId="6" r:id="rId5"/>
    <sheet name="FFL Coop RFP page 4" sheetId="7" r:id="rId6"/>
    <sheet name="FFL Coop RFP page 5" sheetId="8" r:id="rId7"/>
  </sheets>
  <definedNames>
    <definedName name="_xlnm._FilterDatabase" localSheetId="2" hidden="1">'FFL Coop RFP page 1'!$C$3:$N$30</definedName>
    <definedName name="_xlnm._FilterDatabase" localSheetId="3" hidden="1">'FFL Coop RFP page 2'!$C$3:$K$22</definedName>
    <definedName name="_xlnm._FilterDatabase" localSheetId="4" hidden="1">'FFL Coop RFP page 3'!$C$3:$K$3</definedName>
    <definedName name="_xlnm._FilterDatabase" localSheetId="5" hidden="1">'FFL Coop RFP page 4'!$C$3:$K$3</definedName>
    <definedName name="_xlnm._FilterDatabase" localSheetId="6" hidden="1">'FFL Coop RFP page 5'!$C$3:$K$3</definedName>
    <definedName name="_xlnm.Print_Area" localSheetId="2">'FFL Coop RFP page 1'!$A$1:$Q$31</definedName>
    <definedName name="_xlnm.Print_Area" localSheetId="3">'FFL Coop RFP page 2'!$A$1:$Q$26</definedName>
    <definedName name="_xlnm.Print_Area" localSheetId="4">'FFL Coop RFP page 3'!$A$1:$Q$34</definedName>
    <definedName name="_xlnm.Print_Area" localSheetId="5">'FFL Coop RFP page 4'!$A$1:$Q$34</definedName>
    <definedName name="_xlnm.Print_Area" localSheetId="6">'FFL Coop RFP page 5'!$A$1:$Q$12</definedName>
    <definedName name="_xlnm.Print_Area" localSheetId="1">'TOTAL PAGE'!$A$1:$D$11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0" l="1"/>
  <c r="D10" i="10"/>
  <c r="D9" i="10"/>
  <c r="D8" i="10"/>
  <c r="D7" i="10"/>
  <c r="D6" i="10"/>
  <c r="Q34" i="6"/>
  <c r="Q34" i="7"/>
  <c r="Q12" i="8"/>
  <c r="Q33" i="7"/>
  <c r="Q32" i="7"/>
  <c r="Q31" i="7"/>
  <c r="Q30" i="7"/>
  <c r="Q29" i="7"/>
  <c r="Q28" i="7"/>
  <c r="Q27" i="7"/>
  <c r="Q26" i="7"/>
  <c r="Q25" i="7"/>
  <c r="Q33" i="6"/>
  <c r="Q32" i="6"/>
  <c r="Q31" i="6"/>
  <c r="Q30" i="6"/>
  <c r="Q29" i="6"/>
  <c r="Q28" i="6"/>
  <c r="Q27" i="6"/>
  <c r="Q26" i="6"/>
  <c r="Q11" i="8"/>
  <c r="Q10" i="8"/>
  <c r="Q9" i="8"/>
  <c r="Q8" i="8"/>
  <c r="Q7" i="8"/>
  <c r="Q6" i="8"/>
  <c r="Q5" i="8"/>
  <c r="Q4" i="8"/>
  <c r="A5" i="8"/>
  <c r="A6" i="8" s="1"/>
  <c r="A7" i="8" s="1"/>
  <c r="A8" i="8" s="1"/>
  <c r="A9" i="8" s="1"/>
  <c r="A10" i="8" s="1"/>
  <c r="A11" i="8" s="1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Q26" i="5"/>
  <c r="Q31" i="4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Q4" i="4"/>
</calcChain>
</file>

<file path=xl/sharedStrings.xml><?xml version="1.0" encoding="utf-8"?>
<sst xmlns="http://schemas.openxmlformats.org/spreadsheetml/2006/main" count="903" uniqueCount="275">
  <si>
    <t xml:space="preserve">Integrated </t>
  </si>
  <si>
    <t>4.19 oz</t>
  </si>
  <si>
    <t>Grilled Cheese Sandwich WG IW</t>
  </si>
  <si>
    <t>Pack</t>
  </si>
  <si>
    <t>Size</t>
  </si>
  <si>
    <t>Description</t>
  </si>
  <si>
    <t>Anticipate Monthly Case Order</t>
  </si>
  <si>
    <t>Tasty Brands</t>
  </si>
  <si>
    <t>Albies</t>
  </si>
  <si>
    <t>5 oz</t>
  </si>
  <si>
    <t>Calzone, Buffalo Chicken WG IW</t>
  </si>
  <si>
    <t>Calzone, Chicken Enchilada WG IW</t>
  </si>
  <si>
    <t>Calzone, Pepperoni Pizza WG IW</t>
  </si>
  <si>
    <t xml:space="preserve">Rich Chick </t>
  </si>
  <si>
    <t>5 lb</t>
  </si>
  <si>
    <t>Chicken, Bite WG Dill .75oz Whole Muscle (3oz)</t>
  </si>
  <si>
    <t>Chicken, Fillet WG Dill 4oz Whole Muscle</t>
  </si>
  <si>
    <t>Chicken, Fillet WG Spicy 4oz Whole Muscle</t>
  </si>
  <si>
    <t>Chicken, Tender WG 1oz Formed (3oz)</t>
  </si>
  <si>
    <t>Nestle</t>
  </si>
  <si>
    <t>4 oz</t>
  </si>
  <si>
    <t>HotPocket, Ham and Cheese IW</t>
  </si>
  <si>
    <t>HotPocket, Mozzarella Meatball IW</t>
  </si>
  <si>
    <t>HotPocket, Pepperoni Pizza IW</t>
  </si>
  <si>
    <t>HotPocket, Philly Steak IW</t>
  </si>
  <si>
    <t>4.6 oz</t>
  </si>
  <si>
    <t>4.5 oz</t>
  </si>
  <si>
    <t>5.5 oz</t>
  </si>
  <si>
    <t>Wild Mikes</t>
  </si>
  <si>
    <t>Pizza, Pepperoni Slice WG IW</t>
  </si>
  <si>
    <t>Ravioli, Regular WG</t>
  </si>
  <si>
    <t>S'wich, Croissant Turkey Ham Cheese WG IW</t>
  </si>
  <si>
    <t>4.87 oz</t>
  </si>
  <si>
    <t>S'wich, Sub Chicken Pepperoni Cheese WG IW</t>
  </si>
  <si>
    <t>3.5 oz</t>
  </si>
  <si>
    <t>S'wich, Wrap Turkey Ham &amp; 2-Cheese WG IW</t>
  </si>
  <si>
    <t>Richs</t>
  </si>
  <si>
    <t>.51 oz</t>
  </si>
  <si>
    <t>Bites, Pancake WG (4pcs)</t>
  </si>
  <si>
    <t>3 oz</t>
  </si>
  <si>
    <t>Calzone Bacon Egg Cheese WG IW</t>
  </si>
  <si>
    <t>2.29 oz</t>
  </si>
  <si>
    <t>JTM</t>
  </si>
  <si>
    <t>HotPocket, Sausage Egg &amp; Cheese WG IW</t>
  </si>
  <si>
    <t>2.45 oz</t>
  </si>
  <si>
    <t xml:space="preserve">S'wich, Croissant Egg Cheese WG IW </t>
  </si>
  <si>
    <t>2.61 oz</t>
  </si>
  <si>
    <t>S'wich, Maple Pancake Sausage Griddle WG IW</t>
  </si>
  <si>
    <t>2.4 oz</t>
  </si>
  <si>
    <t>Waffle, Chocolate Chip with Sugar Pearls WG IW</t>
  </si>
  <si>
    <t>Waffle, Maple with Sugar Pearls WG IW</t>
  </si>
  <si>
    <t>McCain</t>
  </si>
  <si>
    <t>4 lb</t>
  </si>
  <si>
    <t>Fries, Curly Seasoned</t>
  </si>
  <si>
    <t>Fries, Smiles, Crispy Mashed Potato</t>
  </si>
  <si>
    <t>4.5 lb</t>
  </si>
  <si>
    <t>Fries, Waffle</t>
  </si>
  <si>
    <t>Mac &amp; Cheese, Elbow Premium Cheese WG (6oz)</t>
  </si>
  <si>
    <t>1 oz</t>
  </si>
  <si>
    <t>Cool Tropics</t>
  </si>
  <si>
    <t>Juice Slush, Pouch Berry Berry Blue</t>
  </si>
  <si>
    <t>Juice Slush, Pouch Punch Paradise</t>
  </si>
  <si>
    <t>Juice Slush, Pouch Raspberry Blue</t>
  </si>
  <si>
    <t>Juice Slush, Pouch Tropical Trio (1/2 cup Veg)</t>
  </si>
  <si>
    <t>Amazin Raisin</t>
  </si>
  <si>
    <t>1.3 oz</t>
  </si>
  <si>
    <t>Amazin Raisin, Peach</t>
  </si>
  <si>
    <t>Amazin Raisin, Strawberry</t>
  </si>
  <si>
    <t>2.3 oz</t>
  </si>
  <si>
    <t>Amazin Raisin, w/ Sunflower Seeds</t>
  </si>
  <si>
    <t>Apple</t>
  </si>
  <si>
    <t>Dole</t>
  </si>
  <si>
    <t>Fruit Cup, Mandarin Orange</t>
  </si>
  <si>
    <t>Fruit Cup, Pears Diced</t>
  </si>
  <si>
    <t>Fruit Cup, Pineapple Diced</t>
  </si>
  <si>
    <t>Fruit Cup, Tropical</t>
  </si>
  <si>
    <t>Fruit Smoothie, Pineapple Mango Banana</t>
  </si>
  <si>
    <t>Fruit Smoothie, Strawberry Banana</t>
  </si>
  <si>
    <t>4.3 oz</t>
  </si>
  <si>
    <t>Gel Cup, Fruit Juice Cherry</t>
  </si>
  <si>
    <t>Gel Cup, Fruit Juice Orange</t>
  </si>
  <si>
    <t>Gel Cup, Fruit Juice Strawberry</t>
  </si>
  <si>
    <t>Muffin Town</t>
  </si>
  <si>
    <t>2.5 oz</t>
  </si>
  <si>
    <t>2 oz</t>
  </si>
  <si>
    <t>Bread, Garlic Knot WG</t>
  </si>
  <si>
    <t>UDIs</t>
  </si>
  <si>
    <t>Bread, Gluten Free Blueberry Muffin IW</t>
  </si>
  <si>
    <t>Rotellas</t>
  </si>
  <si>
    <t>3.75"</t>
  </si>
  <si>
    <t>Bread, Gluten Free Hamburger Bun IW</t>
  </si>
  <si>
    <t>Breadstick, Twisted Mozzarella Filled WG</t>
  </si>
  <si>
    <t>.41 oz</t>
  </si>
  <si>
    <t>Donut Hole, Yeast Raised WG (5pcs)</t>
  </si>
  <si>
    <t>24 lb</t>
  </si>
  <si>
    <t>Kelloggs</t>
  </si>
  <si>
    <t>Crackers, Graham Bug Bites WG</t>
  </si>
  <si>
    <t>Crackers, Graham Chat Snax WG</t>
  </si>
  <si>
    <t>Crackers, Graham Scooby Sticks WG</t>
  </si>
  <si>
    <t>Gen Mills</t>
  </si>
  <si>
    <t>Simply Chex, Cheddar</t>
  </si>
  <si>
    <t>Simply Chex, Chocolate Caramel</t>
  </si>
  <si>
    <t>Simply Chex, Strawberry Yogurt</t>
  </si>
  <si>
    <t>Old Wisconsin</t>
  </si>
  <si>
    <t>.5 oz</t>
  </si>
  <si>
    <t>Fast Fuel Meat Stick, Original</t>
  </si>
  <si>
    <t>1.59 oz</t>
  </si>
  <si>
    <t>1.48 oz</t>
  </si>
  <si>
    <t>LOL</t>
  </si>
  <si>
    <t>Dipping Cup, Mucho Queso Cheese (shelf stable)</t>
  </si>
  <si>
    <t>JIF</t>
  </si>
  <si>
    <t>1.5 oz</t>
  </si>
  <si>
    <t>Dipping Cup, Peanut Butter</t>
  </si>
  <si>
    <t>Dart</t>
  </si>
  <si>
    <t>Cup Insert 1 Comp (Parfait)</t>
  </si>
  <si>
    <t>12 oz</t>
  </si>
  <si>
    <t>Cup PET Clear 12 OZ Squat (Parfait)</t>
  </si>
  <si>
    <t>S&amp;FFOODS</t>
  </si>
  <si>
    <t>CHIP FUNYUN WG</t>
  </si>
  <si>
    <t>SPLENDA</t>
  </si>
  <si>
    <t>ZEE ZEES</t>
  </si>
  <si>
    <t>PACTIV</t>
  </si>
  <si>
    <t>DIXIEULT</t>
  </si>
  <si>
    <t>Bake Crafters</t>
  </si>
  <si>
    <t>1.31 oz</t>
  </si>
  <si>
    <t>96 CT</t>
  </si>
  <si>
    <t>Buena Vista</t>
  </si>
  <si>
    <t>1/4 oz</t>
  </si>
  <si>
    <t>Chip Nacho Walking Taco Nacho WG</t>
  </si>
  <si>
    <t>Chip Walking Taco Reduced Fat Crispy Round Tortilla WG</t>
  </si>
  <si>
    <t>Chip Walking Taco Corn Chip WG</t>
  </si>
  <si>
    <t>2.43 OZ</t>
  </si>
  <si>
    <t>Frozen Filled Grape Crescent WG IW</t>
  </si>
  <si>
    <t>Frozen Filled Chocolate Crescent WG IW</t>
  </si>
  <si>
    <t>Frozen Mini Bagels Cinnamon WG IW</t>
  </si>
  <si>
    <t>3.28 oz</t>
  </si>
  <si>
    <t>Breakfast pull aprt egg &amp; cheese  WG IW</t>
  </si>
  <si>
    <t>Breakfast pull aprt egg, cheese &amp; turkey sausage WG IW</t>
  </si>
  <si>
    <t>2.32 oz</t>
  </si>
  <si>
    <t>Oatmeal Round Apple Cinnamon - vegetarian WG IW</t>
  </si>
  <si>
    <t>Oatmeal Round Banana Chocolate Chip- vegetarian WG IW</t>
  </si>
  <si>
    <t xml:space="preserve">Blueberry Chex Cereal </t>
  </si>
  <si>
    <t>Super Bakery</t>
  </si>
  <si>
    <t>3.4 oz</t>
  </si>
  <si>
    <t>3/4 pz</t>
  </si>
  <si>
    <t>3.30 oz</t>
  </si>
  <si>
    <t>Cheese Bites WG IW</t>
  </si>
  <si>
    <t xml:space="preserve"> Preferred Brand</t>
  </si>
  <si>
    <t>Croissant Sandwich Sliced WG</t>
  </si>
  <si>
    <t>Frozen Mini Bagels Strawberry WG IW</t>
  </si>
  <si>
    <t>Woodles</t>
  </si>
  <si>
    <t>Bread Garlic Texas Toast WG</t>
  </si>
  <si>
    <t>Napkin Dixie Ultra 2-ply brown</t>
  </si>
  <si>
    <t>Doritos</t>
  </si>
  <si>
    <t xml:space="preserve">Elysium </t>
  </si>
  <si>
    <t>Funyuns</t>
  </si>
  <si>
    <t>Rice Krispie Treat, Chocolate WG</t>
  </si>
  <si>
    <t>Rice Krispie Treat, Confetti WG</t>
  </si>
  <si>
    <t>Lilnorth</t>
  </si>
  <si>
    <t>Black Foam Tray 5 ct</t>
  </si>
  <si>
    <t xml:space="preserve">Peterson  </t>
  </si>
  <si>
    <t>Applesauce Birthday Cake</t>
  </si>
  <si>
    <t>Applesauce Cherry Sour</t>
  </si>
  <si>
    <t>Pioneer</t>
  </si>
  <si>
    <t>Cornbread Mix Complete WG</t>
  </si>
  <si>
    <t>Chicken Meatball Garlic Basil</t>
  </si>
  <si>
    <t>Chicken Meatball Jal Mango</t>
  </si>
  <si>
    <t>Syrup French Vanilla SF</t>
  </si>
  <si>
    <t>Syrup Salted Carmel SF</t>
  </si>
  <si>
    <t>Bread Banana SL IW WG</t>
  </si>
  <si>
    <t>Bread Lemon Slices WG IW</t>
  </si>
  <si>
    <t>Tyson</t>
  </si>
  <si>
    <t>Bagel Plain Gluten Free</t>
  </si>
  <si>
    <t>Fruit</t>
  </si>
  <si>
    <t>Supply</t>
  </si>
  <si>
    <t>Cereal</t>
  </si>
  <si>
    <t>Bread/Grain</t>
  </si>
  <si>
    <t>Pizza</t>
  </si>
  <si>
    <t>Breakfast</t>
  </si>
  <si>
    <t>Calzone</t>
  </si>
  <si>
    <t>Crackers</t>
  </si>
  <si>
    <t>Vegetable</t>
  </si>
  <si>
    <t>Condiment</t>
  </si>
  <si>
    <t>Chips/Grain</t>
  </si>
  <si>
    <t>Sweet Grain</t>
  </si>
  <si>
    <t>Grain Gluten Free</t>
  </si>
  <si>
    <t>Bread Texas Toast Cinnamon</t>
  </si>
  <si>
    <t>Poultry</t>
  </si>
  <si>
    <t>Grain Mixes</t>
  </si>
  <si>
    <t>Meat</t>
  </si>
  <si>
    <t xml:space="preserve">Glaze, Donut Honey Dip </t>
  </si>
  <si>
    <t>Meat/Grain</t>
  </si>
  <si>
    <t>125 ct</t>
  </si>
  <si>
    <t>2.79 oz</t>
  </si>
  <si>
    <t>Pizza, Breakfast WG IW</t>
  </si>
  <si>
    <t>Taylor Farms</t>
  </si>
  <si>
    <t>4 ct</t>
  </si>
  <si>
    <t>Wrap, WG - Chicken Bacon Cesar</t>
  </si>
  <si>
    <t>Wrap, WG - Southwest Style Chicken</t>
  </si>
  <si>
    <t>Wrap, WG - Oven Roasted Turkey</t>
  </si>
  <si>
    <t>Pinwheels, WG - Italian Style</t>
  </si>
  <si>
    <t>Pinwheels, WG - Oven Roast Turkey</t>
  </si>
  <si>
    <t xml:space="preserve">Salad, Pasta American Round w/ Chicken </t>
  </si>
  <si>
    <t>Salad, Cobb Round w/Chicken &amp; Bacon</t>
  </si>
  <si>
    <t>Salad, Caesar Round w/Chicken  7.25 oz</t>
  </si>
  <si>
    <t xml:space="preserve">Salad, Chef Round w/ Chicken &amp; Ham </t>
  </si>
  <si>
    <t>.75 oz</t>
  </si>
  <si>
    <t>7.75 oz</t>
  </si>
  <si>
    <t>4.25 oz</t>
  </si>
  <si>
    <t>9.75 oz</t>
  </si>
  <si>
    <t>7.25 oz</t>
  </si>
  <si>
    <t>Salad, BLT w/Chicken &amp; Bacon</t>
  </si>
  <si>
    <t>Salad, Apple &amp; Walnut with Chicken</t>
  </si>
  <si>
    <t>Loaf</t>
  </si>
  <si>
    <t>2.6 oz</t>
  </si>
  <si>
    <t>each</t>
  </si>
  <si>
    <t>1.9 oz</t>
  </si>
  <si>
    <t>Croissant WG Ham &amp; Swiss Chees 3.6 oz</t>
  </si>
  <si>
    <t>Grain</t>
  </si>
  <si>
    <t>IW</t>
  </si>
  <si>
    <t>Cup</t>
  </si>
  <si>
    <t>100% Fruit</t>
  </si>
  <si>
    <t>Bread, Bowl Cornbread  WG</t>
  </si>
  <si>
    <t>Meal, Anytimers Turkey Ham &amp; Cheese</t>
  </si>
  <si>
    <t>Meal, Anytimers Pepperoni &amp; Cheese</t>
  </si>
  <si>
    <t>5.25 oz</t>
  </si>
  <si>
    <t>250 ct</t>
  </si>
  <si>
    <t>Noodle Ramen  WG</t>
  </si>
  <si>
    <t>Snack Fava Bean Buffalo Ranch, Gluten Free</t>
  </si>
  <si>
    <t>25.36 oz</t>
  </si>
  <si>
    <t>Sandwich, Turkey &amp; Cheese IW</t>
  </si>
  <si>
    <t>Sandwich, Turkey Hame and Cheese IW</t>
  </si>
  <si>
    <t>Category</t>
  </si>
  <si>
    <t>Salad</t>
  </si>
  <si>
    <t>Churro Raspberry WG IW</t>
  </si>
  <si>
    <t>J &amp; J</t>
  </si>
  <si>
    <t>Bread Pumpkin Sliced IW WG</t>
  </si>
  <si>
    <t>Chicken Drumstick WG Breaded</t>
  </si>
  <si>
    <t>Brand Quoted</t>
  </si>
  <si>
    <t>Fuel For Learning (FFL Suffix) Item#</t>
  </si>
  <si>
    <t>Bid Unit</t>
  </si>
  <si>
    <t>Case</t>
  </si>
  <si>
    <t>Stock Number</t>
  </si>
  <si>
    <t>Bidder Name:  _____________________________________________________________</t>
  </si>
  <si>
    <t>Fuel For Learning Supplemenatl Grocery Items RFP</t>
  </si>
  <si>
    <t>Case Bid Price</t>
  </si>
  <si>
    <t>Case Bid Price (up to 4 decimals)</t>
  </si>
  <si>
    <t>Extended Total (only 2 decimals)</t>
  </si>
  <si>
    <t>Delivery Unit Pack Size</t>
  </si>
  <si>
    <t>Delivery Unit Per Case</t>
  </si>
  <si>
    <t>Whole grain</t>
  </si>
  <si>
    <t>Whole grain, IW (individually wrapped)</t>
  </si>
  <si>
    <t>Specifications</t>
  </si>
  <si>
    <t>Breadstick, Pepperoni Pizza</t>
  </si>
  <si>
    <t>CN Label on manufacturers box/carton</t>
  </si>
  <si>
    <t>Total Page 1</t>
  </si>
  <si>
    <t>Total Page 2</t>
  </si>
  <si>
    <t>Total Page 3</t>
  </si>
  <si>
    <t>Total Page 4</t>
  </si>
  <si>
    <t>Total Page 5</t>
  </si>
  <si>
    <t>1.  Fill out Bidder Name at the top of each page.</t>
  </si>
  <si>
    <t>2.  Complete the sections in orange/pink</t>
  </si>
  <si>
    <t>Stock #</t>
  </si>
  <si>
    <t>Delivery unit pack size</t>
  </si>
  <si>
    <t>Delivery unit per case</t>
  </si>
  <si>
    <t>3.  Total should auto populate for each item and each page</t>
  </si>
  <si>
    <t>4.  Print each page &amp; the Total Page to return in sealed envelope with all other bid documents.</t>
  </si>
  <si>
    <t>TOTALS</t>
  </si>
  <si>
    <t>FFL Coop RFP Total Page 1</t>
  </si>
  <si>
    <t>FFL Coop RFP Total Page 2</t>
  </si>
  <si>
    <t>FFL Coop RFP Total Page 3</t>
  </si>
  <si>
    <t>FFL Coop RFP Total Page 4</t>
  </si>
  <si>
    <t>FFL Coop RFP Total Page 5</t>
  </si>
  <si>
    <t>GRAND TOTAL OF ITEMS</t>
  </si>
  <si>
    <t>INSTRUCTIONS FOR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</si>
</sst>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0"/>
  </numFmts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Book Antiqua"/>
      <family val="1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Abadi"/>
      <family val="2"/>
    </font>
    <font>
      <b/>
      <sz val="11"/>
      <color rgb="FF000000"/>
      <name val="Book Antiqua"/>
      <family val="1"/>
    </font>
    <font>
      <sz val="18"/>
      <color theme="1"/>
      <name val="Abad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2" fillId="0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165" fontId="3" fillId="2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top" wrapText="1"/>
    </xf>
    <xf numFmtId="0" fontId="6" fillId="0" borderId="5" xfId="0" applyFont="1" applyFill="1" applyBorder="1"/>
    <xf numFmtId="0" fontId="6" fillId="0" borderId="9" xfId="0" applyFont="1" applyFill="1" applyBorder="1"/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2" borderId="0" xfId="0" applyFill="1"/>
    <xf numFmtId="0" fontId="6" fillId="0" borderId="1" xfId="0" applyFont="1" applyFill="1" applyBorder="1" applyAlignment="1">
      <alignment horizontal="left" vertical="center"/>
    </xf>
    <xf numFmtId="164" fontId="6" fillId="0" borderId="1" xfId="0" applyNumberFormat="1" applyFont="1" applyBorder="1"/>
    <xf numFmtId="0" fontId="6" fillId="0" borderId="1" xfId="0" applyFont="1" applyFill="1" applyBorder="1" applyAlignment="1">
      <alignment horizontal="right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05889-25B7-4507-B3CC-F6FA8B37E071}">
  <sheetPr>
    <pageSetUpPr fitToPage="1"/>
  </sheetPr>
  <dimension ref="A1:C14"/>
  <sheetViews>
    <sheetView workbookViewId="0">
      <selection activeCell="A3" sqref="A3"/>
    </sheetView>
  </sheetViews>
  <sheetFormatPr defaultRowHeight="15" x14ac:dyDescent="0.25"/>
  <cols>
    <col min="3" max="3" width="54.5703125" customWidth="1"/>
  </cols>
  <sheetData>
    <row r="1" spans="1:3" x14ac:dyDescent="0.25">
      <c r="A1" s="17" t="s">
        <v>244</v>
      </c>
    </row>
    <row r="2" spans="1:3" x14ac:dyDescent="0.25">
      <c r="A2" s="3" t="s">
        <v>274</v>
      </c>
    </row>
    <row r="3" spans="1:3" x14ac:dyDescent="0.25">
      <c r="B3" t="s">
        <v>260</v>
      </c>
    </row>
    <row r="5" spans="1:3" x14ac:dyDescent="0.25">
      <c r="B5" t="s">
        <v>261</v>
      </c>
    </row>
    <row r="6" spans="1:3" x14ac:dyDescent="0.25">
      <c r="C6" s="39" t="s">
        <v>262</v>
      </c>
    </row>
    <row r="7" spans="1:3" x14ac:dyDescent="0.25">
      <c r="C7" s="39" t="s">
        <v>238</v>
      </c>
    </row>
    <row r="8" spans="1:3" x14ac:dyDescent="0.25">
      <c r="C8" s="39" t="s">
        <v>263</v>
      </c>
    </row>
    <row r="9" spans="1:3" x14ac:dyDescent="0.25">
      <c r="C9" s="39" t="s">
        <v>264</v>
      </c>
    </row>
    <row r="10" spans="1:3" x14ac:dyDescent="0.25">
      <c r="C10" s="39" t="s">
        <v>245</v>
      </c>
    </row>
    <row r="12" spans="1:3" x14ac:dyDescent="0.25">
      <c r="B12" t="s">
        <v>265</v>
      </c>
    </row>
    <row r="14" spans="1:3" x14ac:dyDescent="0.25">
      <c r="B14" t="s">
        <v>266</v>
      </c>
    </row>
  </sheetData>
  <pageMargins left="0.7" right="0.7" top="0.75" bottom="0.75" header="0.3" footer="0.3"/>
  <pageSetup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B9B84-0DCE-41AC-901F-E16AD6F7CC48}">
  <dimension ref="A1:Q11"/>
  <sheetViews>
    <sheetView workbookViewId="0">
      <selection activeCell="B22" sqref="B22"/>
    </sheetView>
  </sheetViews>
  <sheetFormatPr defaultRowHeight="15" x14ac:dyDescent="0.25"/>
  <cols>
    <col min="2" max="2" width="48.140625" customWidth="1"/>
    <col min="4" max="4" width="28" customWidth="1"/>
  </cols>
  <sheetData>
    <row r="1" spans="1:17" s="17" customFormat="1" x14ac:dyDescent="0.25">
      <c r="A1" s="17" t="s">
        <v>244</v>
      </c>
      <c r="G1" s="18"/>
      <c r="H1" s="18"/>
      <c r="I1" s="24"/>
      <c r="J1" s="24"/>
      <c r="K1" s="18"/>
      <c r="L1" s="18"/>
      <c r="M1" s="18"/>
      <c r="O1" s="18"/>
      <c r="P1" s="18"/>
      <c r="Q1" s="18"/>
    </row>
    <row r="2" spans="1:17" s="3" customFormat="1" ht="15.75" x14ac:dyDescent="0.3">
      <c r="A2" s="3" t="s">
        <v>243</v>
      </c>
      <c r="G2" s="10"/>
      <c r="H2" s="10"/>
      <c r="I2" s="25"/>
      <c r="J2" s="25"/>
      <c r="K2" s="10"/>
      <c r="L2" s="10"/>
      <c r="M2" s="10"/>
      <c r="O2" s="10"/>
      <c r="P2" s="10"/>
      <c r="Q2" s="10"/>
    </row>
    <row r="5" spans="1:17" ht="23.25" x14ac:dyDescent="0.35">
      <c r="A5" s="43" t="s">
        <v>267</v>
      </c>
    </row>
    <row r="6" spans="1:17" ht="23.25" x14ac:dyDescent="0.35">
      <c r="B6" s="40" t="s">
        <v>268</v>
      </c>
      <c r="C6" s="40"/>
      <c r="D6" s="41">
        <f>SUM('FFL Coop RFP page 1'!Q31)</f>
        <v>0</v>
      </c>
    </row>
    <row r="7" spans="1:17" ht="23.25" x14ac:dyDescent="0.35">
      <c r="B7" s="40" t="s">
        <v>269</v>
      </c>
      <c r="C7" s="40"/>
      <c r="D7" s="41">
        <f>SUM('FFL Coop RFP page 2'!Q26)</f>
        <v>0</v>
      </c>
    </row>
    <row r="8" spans="1:17" ht="23.25" x14ac:dyDescent="0.35">
      <c r="B8" s="40" t="s">
        <v>270</v>
      </c>
      <c r="C8" s="40"/>
      <c r="D8" s="41">
        <f>SUM('FFL Coop RFP page 3'!Q34)</f>
        <v>0</v>
      </c>
    </row>
    <row r="9" spans="1:17" ht="23.25" x14ac:dyDescent="0.35">
      <c r="B9" s="40" t="s">
        <v>271</v>
      </c>
      <c r="C9" s="40"/>
      <c r="D9" s="41">
        <f>SUM('FFL Coop RFP page 4'!Q34)</f>
        <v>0</v>
      </c>
    </row>
    <row r="10" spans="1:17" ht="23.25" x14ac:dyDescent="0.35">
      <c r="B10" s="40" t="s">
        <v>272</v>
      </c>
      <c r="C10" s="40"/>
      <c r="D10" s="41">
        <f>SUM('FFL Coop RFP page 5'!Q12)</f>
        <v>0</v>
      </c>
    </row>
    <row r="11" spans="1:17" ht="23.25" x14ac:dyDescent="0.35">
      <c r="B11" s="42" t="s">
        <v>273</v>
      </c>
      <c r="C11" s="42"/>
      <c r="D11" s="41">
        <f>SUM(D6:D10)</f>
        <v>0</v>
      </c>
    </row>
  </sheetData>
  <mergeCells count="6">
    <mergeCell ref="B11:C11"/>
    <mergeCell ref="B6:C6"/>
    <mergeCell ref="B7:C7"/>
    <mergeCell ref="B8:C8"/>
    <mergeCell ref="B9:C9"/>
    <mergeCell ref="B10:C10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03965-6C70-4C1E-BDAE-2C78AD9D5292}">
  <sheetPr>
    <pageSetUpPr fitToPage="1"/>
  </sheetPr>
  <dimension ref="A1:Q31"/>
  <sheetViews>
    <sheetView zoomScale="90" zoomScaleNormal="90" workbookViewId="0">
      <selection activeCell="B4" sqref="B4"/>
    </sheetView>
  </sheetViews>
  <sheetFormatPr defaultRowHeight="15" x14ac:dyDescent="0.25"/>
  <cols>
    <col min="1" max="2" width="12.85546875" style="3" customWidth="1"/>
    <col min="3" max="3" width="20.42578125" style="3" customWidth="1"/>
    <col min="4" max="4" width="9.140625" style="3" hidden="1" customWidth="1"/>
    <col min="5" max="5" width="9.85546875" style="3" hidden="1" customWidth="1"/>
    <col min="6" max="6" width="75.28515625" style="3" bestFit="1" customWidth="1"/>
    <col min="7" max="7" width="8.5703125" style="10" hidden="1" customWidth="1"/>
    <col min="8" max="8" width="21.28515625" style="10" hidden="1" customWidth="1"/>
    <col min="9" max="9" width="21.28515625" style="25" customWidth="1"/>
    <col min="10" max="10" width="31.42578125" style="25" customWidth="1"/>
    <col min="11" max="11" width="15" style="10" customWidth="1"/>
    <col min="12" max="12" width="10.5703125" style="10" customWidth="1"/>
    <col min="13" max="13" width="11.140625" style="10" customWidth="1"/>
    <col min="14" max="14" width="8.28515625" style="3" customWidth="1"/>
    <col min="15" max="15" width="12" style="10" customWidth="1"/>
    <col min="16" max="16" width="14.5703125" style="10" customWidth="1"/>
    <col min="17" max="17" width="26.85546875" style="10" customWidth="1"/>
    <col min="18" max="16384" width="9.140625" style="3"/>
  </cols>
  <sheetData>
    <row r="1" spans="1:17" s="17" customFormat="1" x14ac:dyDescent="0.25">
      <c r="A1" s="17" t="s">
        <v>244</v>
      </c>
      <c r="G1" s="18"/>
      <c r="H1" s="18"/>
      <c r="I1" s="24"/>
      <c r="J1" s="24"/>
      <c r="K1" s="18"/>
      <c r="L1" s="18"/>
      <c r="M1" s="18"/>
      <c r="O1" s="18"/>
      <c r="P1" s="18"/>
      <c r="Q1" s="18"/>
    </row>
    <row r="2" spans="1:17" ht="15.75" thickBot="1" x14ac:dyDescent="0.3">
      <c r="A2" s="3" t="s">
        <v>243</v>
      </c>
    </row>
    <row r="3" spans="1:17" ht="45" x14ac:dyDescent="0.25">
      <c r="A3" s="11" t="s">
        <v>239</v>
      </c>
      <c r="B3" s="12" t="s">
        <v>242</v>
      </c>
      <c r="C3" s="12" t="s">
        <v>147</v>
      </c>
      <c r="D3" s="12" t="s">
        <v>3</v>
      </c>
      <c r="E3" s="12" t="s">
        <v>4</v>
      </c>
      <c r="F3" s="13" t="s">
        <v>5</v>
      </c>
      <c r="G3" s="14"/>
      <c r="H3" s="15" t="s">
        <v>232</v>
      </c>
      <c r="I3" s="26" t="s">
        <v>252</v>
      </c>
      <c r="J3" s="27"/>
      <c r="K3" s="16" t="s">
        <v>238</v>
      </c>
      <c r="L3" s="15" t="s">
        <v>248</v>
      </c>
      <c r="M3" s="15" t="s">
        <v>249</v>
      </c>
      <c r="N3" s="11" t="s">
        <v>240</v>
      </c>
      <c r="O3" s="16" t="s">
        <v>6</v>
      </c>
      <c r="P3" s="16" t="s">
        <v>246</v>
      </c>
      <c r="Q3" s="16" t="s">
        <v>247</v>
      </c>
    </row>
    <row r="4" spans="1:17" ht="35.1" customHeight="1" x14ac:dyDescent="0.3">
      <c r="A4" s="4">
        <v>1001</v>
      </c>
      <c r="B4" s="19"/>
      <c r="C4" s="2" t="s">
        <v>64</v>
      </c>
      <c r="D4" s="9">
        <v>250</v>
      </c>
      <c r="E4" s="9" t="s">
        <v>65</v>
      </c>
      <c r="F4" s="2" t="s">
        <v>66</v>
      </c>
      <c r="G4" s="7" t="s">
        <v>219</v>
      </c>
      <c r="H4" s="6" t="s">
        <v>173</v>
      </c>
      <c r="I4" s="30" t="s">
        <v>221</v>
      </c>
      <c r="J4" s="31"/>
      <c r="K4" s="28"/>
      <c r="L4" s="8"/>
      <c r="M4" s="8"/>
      <c r="N4" s="4" t="s">
        <v>241</v>
      </c>
      <c r="O4" s="7">
        <v>1</v>
      </c>
      <c r="P4" s="22"/>
      <c r="Q4" s="21">
        <f>SUM(P4*O4)</f>
        <v>0</v>
      </c>
    </row>
    <row r="5" spans="1:17" ht="35.1" customHeight="1" x14ac:dyDescent="0.3">
      <c r="A5" s="4">
        <f>SUM(A4+1)</f>
        <v>1002</v>
      </c>
      <c r="B5" s="19"/>
      <c r="C5" s="2" t="s">
        <v>64</v>
      </c>
      <c r="D5" s="9">
        <v>250</v>
      </c>
      <c r="E5" s="9" t="s">
        <v>65</v>
      </c>
      <c r="F5" s="2" t="s">
        <v>67</v>
      </c>
      <c r="G5" s="7" t="s">
        <v>219</v>
      </c>
      <c r="H5" s="6" t="s">
        <v>173</v>
      </c>
      <c r="I5" s="30" t="s">
        <v>221</v>
      </c>
      <c r="J5" s="31"/>
      <c r="K5" s="28"/>
      <c r="L5" s="8"/>
      <c r="M5" s="8"/>
      <c r="N5" s="4" t="s">
        <v>241</v>
      </c>
      <c r="O5" s="7">
        <v>1</v>
      </c>
      <c r="P5" s="22"/>
      <c r="Q5" s="21">
        <f t="shared" ref="Q5:Q30" si="0">SUM(P5*O5)</f>
        <v>0</v>
      </c>
    </row>
    <row r="6" spans="1:17" ht="35.1" customHeight="1" x14ac:dyDescent="0.3">
      <c r="A6" s="4">
        <f t="shared" ref="A6:A29" si="1">SUM(A5+1)</f>
        <v>1003</v>
      </c>
      <c r="B6" s="19"/>
      <c r="C6" s="2" t="s">
        <v>64</v>
      </c>
      <c r="D6" s="9">
        <v>200</v>
      </c>
      <c r="E6" s="9" t="s">
        <v>68</v>
      </c>
      <c r="F6" s="2" t="s">
        <v>69</v>
      </c>
      <c r="G6" s="7" t="s">
        <v>219</v>
      </c>
      <c r="H6" s="6" t="s">
        <v>173</v>
      </c>
      <c r="I6" s="30" t="s">
        <v>221</v>
      </c>
      <c r="J6" s="31"/>
      <c r="K6" s="28"/>
      <c r="L6" s="8"/>
      <c r="M6" s="8"/>
      <c r="N6" s="4" t="s">
        <v>241</v>
      </c>
      <c r="O6" s="7">
        <v>4</v>
      </c>
      <c r="P6" s="22"/>
      <c r="Q6" s="21">
        <f t="shared" si="0"/>
        <v>0</v>
      </c>
    </row>
    <row r="7" spans="1:17" ht="35.1" customHeight="1" x14ac:dyDescent="0.3">
      <c r="A7" s="4">
        <f t="shared" si="1"/>
        <v>1004</v>
      </c>
      <c r="B7" s="19"/>
      <c r="C7" s="2" t="s">
        <v>64</v>
      </c>
      <c r="D7" s="9">
        <v>200</v>
      </c>
      <c r="E7" s="9" t="s">
        <v>68</v>
      </c>
      <c r="F7" s="2" t="s">
        <v>70</v>
      </c>
      <c r="G7" s="7" t="s">
        <v>219</v>
      </c>
      <c r="H7" s="6" t="s">
        <v>173</v>
      </c>
      <c r="I7" s="30" t="s">
        <v>221</v>
      </c>
      <c r="J7" s="31"/>
      <c r="K7" s="28"/>
      <c r="L7" s="8"/>
      <c r="M7" s="8"/>
      <c r="N7" s="4" t="s">
        <v>241</v>
      </c>
      <c r="O7" s="7">
        <v>4</v>
      </c>
      <c r="P7" s="22"/>
      <c r="Q7" s="21">
        <f t="shared" si="0"/>
        <v>0</v>
      </c>
    </row>
    <row r="8" spans="1:17" ht="35.1" customHeight="1" x14ac:dyDescent="0.25">
      <c r="A8" s="4">
        <f t="shared" si="1"/>
        <v>1005</v>
      </c>
      <c r="B8" s="19"/>
      <c r="C8" s="1" t="s">
        <v>160</v>
      </c>
      <c r="D8" s="1">
        <v>96</v>
      </c>
      <c r="E8" s="1" t="s">
        <v>26</v>
      </c>
      <c r="F8" s="1" t="s">
        <v>161</v>
      </c>
      <c r="G8" s="7" t="s">
        <v>220</v>
      </c>
      <c r="H8" s="1" t="s">
        <v>173</v>
      </c>
      <c r="I8" s="30" t="s">
        <v>221</v>
      </c>
      <c r="J8" s="32"/>
      <c r="K8" s="28"/>
      <c r="L8" s="8"/>
      <c r="M8" s="8"/>
      <c r="N8" s="4" t="s">
        <v>241</v>
      </c>
      <c r="O8" s="5">
        <v>1</v>
      </c>
      <c r="P8" s="22"/>
      <c r="Q8" s="21">
        <f t="shared" si="0"/>
        <v>0</v>
      </c>
    </row>
    <row r="9" spans="1:17" ht="35.1" customHeight="1" x14ac:dyDescent="0.25">
      <c r="A9" s="4">
        <f t="shared" si="1"/>
        <v>1006</v>
      </c>
      <c r="B9" s="19"/>
      <c r="C9" s="1" t="s">
        <v>160</v>
      </c>
      <c r="D9" s="1">
        <v>96</v>
      </c>
      <c r="E9" s="1" t="s">
        <v>26</v>
      </c>
      <c r="F9" s="1" t="s">
        <v>162</v>
      </c>
      <c r="G9" s="7" t="s">
        <v>220</v>
      </c>
      <c r="H9" s="1" t="s">
        <v>173</v>
      </c>
      <c r="I9" s="30" t="s">
        <v>221</v>
      </c>
      <c r="J9" s="32"/>
      <c r="K9" s="28"/>
      <c r="L9" s="8"/>
      <c r="M9" s="8"/>
      <c r="N9" s="4" t="s">
        <v>241</v>
      </c>
      <c r="O9" s="5">
        <v>1</v>
      </c>
      <c r="P9" s="22"/>
      <c r="Q9" s="21">
        <f t="shared" si="0"/>
        <v>0</v>
      </c>
    </row>
    <row r="10" spans="1:17" ht="35.1" customHeight="1" x14ac:dyDescent="0.3">
      <c r="A10" s="4">
        <f t="shared" si="1"/>
        <v>1007</v>
      </c>
      <c r="B10" s="19"/>
      <c r="C10" s="1" t="s">
        <v>158</v>
      </c>
      <c r="D10" s="1">
        <v>1</v>
      </c>
      <c r="E10" s="1" t="s">
        <v>213</v>
      </c>
      <c r="F10" s="1" t="s">
        <v>172</v>
      </c>
      <c r="G10" s="5"/>
      <c r="H10" s="6" t="s">
        <v>185</v>
      </c>
      <c r="I10" s="31"/>
      <c r="J10" s="31"/>
      <c r="K10" s="28"/>
      <c r="L10" s="8"/>
      <c r="M10" s="8"/>
      <c r="N10" s="4" t="s">
        <v>241</v>
      </c>
      <c r="O10" s="5">
        <v>1</v>
      </c>
      <c r="P10" s="22"/>
      <c r="Q10" s="21">
        <f t="shared" si="0"/>
        <v>0</v>
      </c>
    </row>
    <row r="11" spans="1:17" ht="35.1" customHeight="1" x14ac:dyDescent="0.3">
      <c r="A11" s="4">
        <f t="shared" si="1"/>
        <v>1008</v>
      </c>
      <c r="B11" s="19"/>
      <c r="C11" s="2" t="s">
        <v>36</v>
      </c>
      <c r="D11" s="9">
        <v>384</v>
      </c>
      <c r="E11" s="9" t="s">
        <v>37</v>
      </c>
      <c r="F11" s="2" t="s">
        <v>38</v>
      </c>
      <c r="G11" s="7"/>
      <c r="H11" s="6" t="s">
        <v>178</v>
      </c>
      <c r="I11" s="31" t="s">
        <v>250</v>
      </c>
      <c r="J11" s="31"/>
      <c r="K11" s="28"/>
      <c r="L11" s="8"/>
      <c r="M11" s="8"/>
      <c r="N11" s="4" t="s">
        <v>241</v>
      </c>
      <c r="O11" s="7">
        <v>2</v>
      </c>
      <c r="P11" s="22"/>
      <c r="Q11" s="21">
        <f t="shared" si="0"/>
        <v>0</v>
      </c>
    </row>
    <row r="12" spans="1:17" ht="35.1" customHeight="1" x14ac:dyDescent="0.3">
      <c r="A12" s="4">
        <f t="shared" si="1"/>
        <v>1009</v>
      </c>
      <c r="B12" s="19"/>
      <c r="C12" s="1" t="s">
        <v>121</v>
      </c>
      <c r="D12" s="1">
        <v>4</v>
      </c>
      <c r="E12" s="1" t="s">
        <v>192</v>
      </c>
      <c r="F12" s="1" t="s">
        <v>159</v>
      </c>
      <c r="G12" s="5"/>
      <c r="H12" s="6" t="s">
        <v>174</v>
      </c>
      <c r="I12" s="31"/>
      <c r="J12" s="31"/>
      <c r="K12" s="29"/>
      <c r="L12" s="20"/>
      <c r="M12" s="20"/>
      <c r="N12" s="4" t="s">
        <v>241</v>
      </c>
      <c r="O12" s="5">
        <v>1</v>
      </c>
      <c r="P12" s="23"/>
      <c r="Q12" s="21">
        <f t="shared" si="0"/>
        <v>0</v>
      </c>
    </row>
    <row r="13" spans="1:17" ht="35.1" customHeight="1" x14ac:dyDescent="0.3">
      <c r="A13" s="4">
        <f t="shared" si="1"/>
        <v>1010</v>
      </c>
      <c r="B13" s="19"/>
      <c r="C13" s="2" t="s">
        <v>99</v>
      </c>
      <c r="D13" s="1">
        <v>96</v>
      </c>
      <c r="E13" s="1" t="s">
        <v>58</v>
      </c>
      <c r="F13" s="1" t="s">
        <v>141</v>
      </c>
      <c r="G13" s="7" t="s">
        <v>219</v>
      </c>
      <c r="H13" s="6" t="s">
        <v>175</v>
      </c>
      <c r="I13" s="31" t="s">
        <v>250</v>
      </c>
      <c r="J13" s="31"/>
      <c r="K13" s="29"/>
      <c r="L13" s="20"/>
      <c r="M13" s="20"/>
      <c r="N13" s="4" t="s">
        <v>241</v>
      </c>
      <c r="O13" s="5">
        <v>1</v>
      </c>
      <c r="P13" s="23"/>
      <c r="Q13" s="21">
        <f t="shared" si="0"/>
        <v>0</v>
      </c>
    </row>
    <row r="14" spans="1:17" ht="35.1" customHeight="1" x14ac:dyDescent="0.3">
      <c r="A14" s="4">
        <f t="shared" si="1"/>
        <v>1011</v>
      </c>
      <c r="B14" s="19"/>
      <c r="C14" s="1" t="s">
        <v>142</v>
      </c>
      <c r="D14" s="1">
        <v>30</v>
      </c>
      <c r="E14" s="1" t="s">
        <v>143</v>
      </c>
      <c r="F14" s="1" t="s">
        <v>169</v>
      </c>
      <c r="G14" s="7" t="s">
        <v>219</v>
      </c>
      <c r="H14" s="6" t="s">
        <v>184</v>
      </c>
      <c r="I14" s="31" t="s">
        <v>251</v>
      </c>
      <c r="J14" s="31"/>
      <c r="K14" s="29"/>
      <c r="L14" s="20"/>
      <c r="M14" s="20"/>
      <c r="N14" s="4" t="s">
        <v>241</v>
      </c>
      <c r="O14" s="5">
        <v>1</v>
      </c>
      <c r="P14" s="23"/>
      <c r="Q14" s="21">
        <f t="shared" si="0"/>
        <v>0</v>
      </c>
    </row>
    <row r="15" spans="1:17" ht="35.1" customHeight="1" x14ac:dyDescent="0.3">
      <c r="A15" s="4">
        <f t="shared" si="1"/>
        <v>1012</v>
      </c>
      <c r="B15" s="19"/>
      <c r="C15" s="1" t="s">
        <v>123</v>
      </c>
      <c r="D15" s="1">
        <v>120</v>
      </c>
      <c r="E15" s="1" t="s">
        <v>124</v>
      </c>
      <c r="F15" s="1" t="s">
        <v>151</v>
      </c>
      <c r="G15" s="5"/>
      <c r="H15" s="6" t="s">
        <v>176</v>
      </c>
      <c r="I15" s="31" t="s">
        <v>251</v>
      </c>
      <c r="J15" s="31"/>
      <c r="K15" s="28"/>
      <c r="L15" s="8"/>
      <c r="M15" s="8"/>
      <c r="N15" s="4" t="s">
        <v>241</v>
      </c>
      <c r="O15" s="5">
        <v>3</v>
      </c>
      <c r="P15" s="22"/>
      <c r="Q15" s="21">
        <f t="shared" si="0"/>
        <v>0</v>
      </c>
    </row>
    <row r="16" spans="1:17" ht="35.1" customHeight="1" x14ac:dyDescent="0.3">
      <c r="A16" s="4">
        <f t="shared" si="1"/>
        <v>1013</v>
      </c>
      <c r="B16" s="19"/>
      <c r="C16" s="1" t="s">
        <v>142</v>
      </c>
      <c r="D16" s="1">
        <v>75</v>
      </c>
      <c r="E16" s="1" t="s">
        <v>143</v>
      </c>
      <c r="F16" s="1" t="s">
        <v>170</v>
      </c>
      <c r="G16" s="7" t="s">
        <v>219</v>
      </c>
      <c r="H16" s="6" t="s">
        <v>184</v>
      </c>
      <c r="I16" s="31" t="s">
        <v>251</v>
      </c>
      <c r="J16" s="31"/>
      <c r="K16" s="28"/>
      <c r="L16" s="8"/>
      <c r="M16" s="8"/>
      <c r="N16" s="4" t="s">
        <v>241</v>
      </c>
      <c r="O16" s="5">
        <v>1</v>
      </c>
      <c r="P16" s="22"/>
      <c r="Q16" s="21">
        <f t="shared" si="0"/>
        <v>0</v>
      </c>
    </row>
    <row r="17" spans="1:17" ht="35.1" customHeight="1" x14ac:dyDescent="0.3">
      <c r="A17" s="4">
        <f t="shared" si="1"/>
        <v>1014</v>
      </c>
      <c r="B17" s="19"/>
      <c r="C17" s="1" t="s">
        <v>142</v>
      </c>
      <c r="D17" s="1">
        <v>75</v>
      </c>
      <c r="E17" s="1" t="s">
        <v>144</v>
      </c>
      <c r="F17" s="1" t="s">
        <v>236</v>
      </c>
      <c r="G17" s="7" t="s">
        <v>219</v>
      </c>
      <c r="H17" s="6" t="s">
        <v>184</v>
      </c>
      <c r="I17" s="31" t="s">
        <v>251</v>
      </c>
      <c r="J17" s="31"/>
      <c r="K17" s="28"/>
      <c r="L17" s="8"/>
      <c r="M17" s="8"/>
      <c r="N17" s="4" t="s">
        <v>241</v>
      </c>
      <c r="O17" s="5">
        <v>1</v>
      </c>
      <c r="P17" s="22"/>
      <c r="Q17" s="21">
        <f t="shared" si="0"/>
        <v>0</v>
      </c>
    </row>
    <row r="18" spans="1:17" ht="35.1" customHeight="1" x14ac:dyDescent="0.3">
      <c r="A18" s="4">
        <f t="shared" si="1"/>
        <v>1015</v>
      </c>
      <c r="B18" s="19"/>
      <c r="C18" s="1" t="s">
        <v>117</v>
      </c>
      <c r="D18" s="1">
        <v>96</v>
      </c>
      <c r="E18" s="1" t="s">
        <v>145</v>
      </c>
      <c r="F18" s="1" t="s">
        <v>186</v>
      </c>
      <c r="G18" s="5"/>
      <c r="H18" s="6" t="s">
        <v>184</v>
      </c>
      <c r="I18" s="31" t="s">
        <v>250</v>
      </c>
      <c r="J18" s="31"/>
      <c r="K18" s="28"/>
      <c r="L18" s="8"/>
      <c r="M18" s="8"/>
      <c r="N18" s="4" t="s">
        <v>241</v>
      </c>
      <c r="O18" s="5">
        <v>1</v>
      </c>
      <c r="P18" s="22"/>
      <c r="Q18" s="21">
        <f t="shared" si="0"/>
        <v>0</v>
      </c>
    </row>
    <row r="19" spans="1:17" ht="35.1" customHeight="1" x14ac:dyDescent="0.3">
      <c r="A19" s="4">
        <f t="shared" si="1"/>
        <v>1016</v>
      </c>
      <c r="B19" s="19"/>
      <c r="C19" s="2" t="s">
        <v>82</v>
      </c>
      <c r="D19" s="9">
        <v>60</v>
      </c>
      <c r="E19" s="9" t="s">
        <v>83</v>
      </c>
      <c r="F19" s="2" t="s">
        <v>222</v>
      </c>
      <c r="G19" s="7"/>
      <c r="H19" s="6" t="s">
        <v>176</v>
      </c>
      <c r="I19" s="31" t="s">
        <v>250</v>
      </c>
      <c r="J19" s="31"/>
      <c r="K19" s="28"/>
      <c r="L19" s="8"/>
      <c r="M19" s="8"/>
      <c r="N19" s="4" t="s">
        <v>241</v>
      </c>
      <c r="O19" s="7">
        <v>6</v>
      </c>
      <c r="P19" s="22"/>
      <c r="Q19" s="21">
        <f t="shared" si="0"/>
        <v>0</v>
      </c>
    </row>
    <row r="20" spans="1:17" ht="35.1" customHeight="1" x14ac:dyDescent="0.3">
      <c r="A20" s="4">
        <f t="shared" si="1"/>
        <v>1017</v>
      </c>
      <c r="B20" s="19"/>
      <c r="C20" s="2" t="s">
        <v>7</v>
      </c>
      <c r="D20" s="9">
        <v>162</v>
      </c>
      <c r="E20" s="9" t="s">
        <v>84</v>
      </c>
      <c r="F20" s="2" t="s">
        <v>85</v>
      </c>
      <c r="G20" s="7"/>
      <c r="H20" s="6" t="s">
        <v>176</v>
      </c>
      <c r="I20" s="31" t="s">
        <v>250</v>
      </c>
      <c r="J20" s="31"/>
      <c r="K20" s="28"/>
      <c r="L20" s="8"/>
      <c r="M20" s="8"/>
      <c r="N20" s="4" t="s">
        <v>241</v>
      </c>
      <c r="O20" s="7">
        <v>10</v>
      </c>
      <c r="P20" s="22"/>
      <c r="Q20" s="21">
        <f t="shared" si="0"/>
        <v>0</v>
      </c>
    </row>
    <row r="21" spans="1:17" ht="35.1" customHeight="1" x14ac:dyDescent="0.3">
      <c r="A21" s="4">
        <f t="shared" si="1"/>
        <v>1018</v>
      </c>
      <c r="B21" s="19"/>
      <c r="C21" s="2" t="s">
        <v>86</v>
      </c>
      <c r="D21" s="9">
        <v>36</v>
      </c>
      <c r="E21" s="9" t="s">
        <v>39</v>
      </c>
      <c r="F21" s="2" t="s">
        <v>87</v>
      </c>
      <c r="G21" s="7" t="s">
        <v>219</v>
      </c>
      <c r="H21" s="6" t="s">
        <v>185</v>
      </c>
      <c r="I21" s="31" t="s">
        <v>251</v>
      </c>
      <c r="J21" s="31"/>
      <c r="K21" s="29"/>
      <c r="L21" s="20"/>
      <c r="M21" s="20"/>
      <c r="N21" s="4" t="s">
        <v>241</v>
      </c>
      <c r="O21" s="7">
        <v>1</v>
      </c>
      <c r="P21" s="23"/>
      <c r="Q21" s="21">
        <f t="shared" si="0"/>
        <v>0</v>
      </c>
    </row>
    <row r="22" spans="1:17" ht="35.1" customHeight="1" x14ac:dyDescent="0.3">
      <c r="A22" s="4">
        <f t="shared" si="1"/>
        <v>1019</v>
      </c>
      <c r="B22" s="19"/>
      <c r="C22" s="2" t="s">
        <v>88</v>
      </c>
      <c r="D22" s="9">
        <v>24</v>
      </c>
      <c r="E22" s="9" t="s">
        <v>89</v>
      </c>
      <c r="F22" s="2" t="s">
        <v>90</v>
      </c>
      <c r="G22" s="7" t="s">
        <v>219</v>
      </c>
      <c r="H22" s="6" t="s">
        <v>185</v>
      </c>
      <c r="I22" s="31" t="s">
        <v>251</v>
      </c>
      <c r="J22" s="31"/>
      <c r="K22" s="28"/>
      <c r="L22" s="8"/>
      <c r="M22" s="8"/>
      <c r="N22" s="4" t="s">
        <v>241</v>
      </c>
      <c r="O22" s="7">
        <v>1</v>
      </c>
      <c r="P22" s="22"/>
      <c r="Q22" s="21">
        <f t="shared" si="0"/>
        <v>0</v>
      </c>
    </row>
    <row r="23" spans="1:17" ht="35.1" customHeight="1" x14ac:dyDescent="0.3">
      <c r="A23" s="4">
        <f t="shared" si="1"/>
        <v>1020</v>
      </c>
      <c r="B23" s="19"/>
      <c r="C23" s="1" t="s">
        <v>117</v>
      </c>
      <c r="D23" s="1">
        <v>100</v>
      </c>
      <c r="E23" s="1" t="s">
        <v>20</v>
      </c>
      <c r="F23" s="1" t="s">
        <v>253</v>
      </c>
      <c r="G23" s="5"/>
      <c r="H23" s="6" t="s">
        <v>177</v>
      </c>
      <c r="I23" s="31" t="s">
        <v>250</v>
      </c>
      <c r="J23" s="31" t="s">
        <v>254</v>
      </c>
      <c r="K23" s="28"/>
      <c r="L23" s="8"/>
      <c r="M23" s="8"/>
      <c r="N23" s="4" t="s">
        <v>241</v>
      </c>
      <c r="O23" s="5">
        <v>3</v>
      </c>
      <c r="P23" s="22"/>
      <c r="Q23" s="21">
        <f t="shared" si="0"/>
        <v>0</v>
      </c>
    </row>
    <row r="24" spans="1:17" ht="35.1" customHeight="1" x14ac:dyDescent="0.3">
      <c r="A24" s="4">
        <f t="shared" si="1"/>
        <v>1021</v>
      </c>
      <c r="B24" s="19"/>
      <c r="C24" s="2" t="s">
        <v>7</v>
      </c>
      <c r="D24" s="9">
        <v>144</v>
      </c>
      <c r="E24" s="9" t="s">
        <v>84</v>
      </c>
      <c r="F24" s="2" t="s">
        <v>91</v>
      </c>
      <c r="G24" s="7"/>
      <c r="H24" s="6" t="s">
        <v>176</v>
      </c>
      <c r="I24" s="31" t="s">
        <v>250</v>
      </c>
      <c r="J24" s="31" t="s">
        <v>254</v>
      </c>
      <c r="K24" s="28"/>
      <c r="L24" s="8"/>
      <c r="M24" s="8"/>
      <c r="N24" s="4" t="s">
        <v>241</v>
      </c>
      <c r="O24" s="7">
        <v>7</v>
      </c>
      <c r="P24" s="22"/>
      <c r="Q24" s="21">
        <f t="shared" si="0"/>
        <v>0</v>
      </c>
    </row>
    <row r="25" spans="1:17" ht="35.1" customHeight="1" x14ac:dyDescent="0.3">
      <c r="A25" s="4">
        <f t="shared" si="1"/>
        <v>1022</v>
      </c>
      <c r="B25" s="19"/>
      <c r="C25" s="2" t="s">
        <v>99</v>
      </c>
      <c r="D25" s="9">
        <v>72</v>
      </c>
      <c r="E25" s="9" t="s">
        <v>135</v>
      </c>
      <c r="F25" s="2" t="s">
        <v>136</v>
      </c>
      <c r="G25" s="7" t="s">
        <v>219</v>
      </c>
      <c r="H25" s="6" t="s">
        <v>178</v>
      </c>
      <c r="I25" s="31" t="s">
        <v>251</v>
      </c>
      <c r="J25" s="31" t="s">
        <v>254</v>
      </c>
      <c r="K25" s="28"/>
      <c r="L25" s="8"/>
      <c r="M25" s="8"/>
      <c r="N25" s="4" t="s">
        <v>241</v>
      </c>
      <c r="O25" s="7">
        <v>10</v>
      </c>
      <c r="P25" s="22"/>
      <c r="Q25" s="21">
        <f t="shared" si="0"/>
        <v>0</v>
      </c>
    </row>
    <row r="26" spans="1:17" ht="35.1" customHeight="1" x14ac:dyDescent="0.3">
      <c r="A26" s="4">
        <f t="shared" si="1"/>
        <v>1023</v>
      </c>
      <c r="B26" s="19"/>
      <c r="C26" s="2" t="s">
        <v>99</v>
      </c>
      <c r="D26" s="9">
        <v>72</v>
      </c>
      <c r="E26" s="9" t="s">
        <v>135</v>
      </c>
      <c r="F26" s="2" t="s">
        <v>137</v>
      </c>
      <c r="G26" s="7" t="s">
        <v>219</v>
      </c>
      <c r="H26" s="6" t="s">
        <v>178</v>
      </c>
      <c r="I26" s="31" t="s">
        <v>251</v>
      </c>
      <c r="J26" s="31" t="s">
        <v>254</v>
      </c>
      <c r="K26" s="28"/>
      <c r="L26" s="8"/>
      <c r="M26" s="8"/>
      <c r="N26" s="4" t="s">
        <v>241</v>
      </c>
      <c r="O26" s="7">
        <v>10</v>
      </c>
      <c r="P26" s="22"/>
      <c r="Q26" s="21">
        <f t="shared" si="0"/>
        <v>0</v>
      </c>
    </row>
    <row r="27" spans="1:17" ht="35.1" customHeight="1" x14ac:dyDescent="0.3">
      <c r="A27" s="4">
        <f t="shared" si="1"/>
        <v>1024</v>
      </c>
      <c r="B27" s="19"/>
      <c r="C27" s="2" t="s">
        <v>8</v>
      </c>
      <c r="D27" s="9">
        <v>60</v>
      </c>
      <c r="E27" s="9" t="s">
        <v>39</v>
      </c>
      <c r="F27" s="2" t="s">
        <v>40</v>
      </c>
      <c r="G27" s="7" t="s">
        <v>219</v>
      </c>
      <c r="H27" s="6" t="s">
        <v>179</v>
      </c>
      <c r="I27" s="31" t="s">
        <v>251</v>
      </c>
      <c r="J27" s="31" t="s">
        <v>254</v>
      </c>
      <c r="K27" s="28"/>
      <c r="L27" s="8"/>
      <c r="M27" s="8"/>
      <c r="N27" s="4" t="s">
        <v>241</v>
      </c>
      <c r="O27" s="7">
        <v>9</v>
      </c>
      <c r="P27" s="22"/>
      <c r="Q27" s="21">
        <f t="shared" si="0"/>
        <v>0</v>
      </c>
    </row>
    <row r="28" spans="1:17" ht="35.1" customHeight="1" x14ac:dyDescent="0.3">
      <c r="A28" s="4">
        <f t="shared" si="1"/>
        <v>1025</v>
      </c>
      <c r="B28" s="19"/>
      <c r="C28" s="2" t="s">
        <v>8</v>
      </c>
      <c r="D28" s="9">
        <v>48</v>
      </c>
      <c r="E28" s="9" t="s">
        <v>9</v>
      </c>
      <c r="F28" s="2" t="s">
        <v>10</v>
      </c>
      <c r="G28" s="7" t="s">
        <v>219</v>
      </c>
      <c r="H28" s="6" t="s">
        <v>179</v>
      </c>
      <c r="I28" s="31" t="s">
        <v>251</v>
      </c>
      <c r="J28" s="31" t="s">
        <v>254</v>
      </c>
      <c r="K28" s="28"/>
      <c r="L28" s="8"/>
      <c r="M28" s="8"/>
      <c r="N28" s="4" t="s">
        <v>241</v>
      </c>
      <c r="O28" s="7">
        <v>6</v>
      </c>
      <c r="P28" s="22"/>
      <c r="Q28" s="21">
        <f t="shared" si="0"/>
        <v>0</v>
      </c>
    </row>
    <row r="29" spans="1:17" ht="35.1" customHeight="1" x14ac:dyDescent="0.3">
      <c r="A29" s="4">
        <f t="shared" si="1"/>
        <v>1026</v>
      </c>
      <c r="B29" s="19"/>
      <c r="C29" s="2" t="s">
        <v>8</v>
      </c>
      <c r="D29" s="9">
        <v>48</v>
      </c>
      <c r="E29" s="9" t="s">
        <v>9</v>
      </c>
      <c r="F29" s="2" t="s">
        <v>11</v>
      </c>
      <c r="G29" s="7" t="s">
        <v>219</v>
      </c>
      <c r="H29" s="6" t="s">
        <v>179</v>
      </c>
      <c r="I29" s="31" t="s">
        <v>251</v>
      </c>
      <c r="J29" s="31" t="s">
        <v>254</v>
      </c>
      <c r="K29" s="28"/>
      <c r="L29" s="8"/>
      <c r="M29" s="8"/>
      <c r="N29" s="4" t="s">
        <v>241</v>
      </c>
      <c r="O29" s="7">
        <v>8</v>
      </c>
      <c r="P29" s="22"/>
      <c r="Q29" s="21">
        <f t="shared" si="0"/>
        <v>0</v>
      </c>
    </row>
    <row r="30" spans="1:17" ht="35.1" customHeight="1" x14ac:dyDescent="0.3">
      <c r="A30" s="4">
        <f>SUM(A29+1)</f>
        <v>1027</v>
      </c>
      <c r="B30" s="19"/>
      <c r="C30" s="2" t="s">
        <v>8</v>
      </c>
      <c r="D30" s="9">
        <v>48</v>
      </c>
      <c r="E30" s="9" t="s">
        <v>9</v>
      </c>
      <c r="F30" s="2" t="s">
        <v>12</v>
      </c>
      <c r="G30" s="7" t="s">
        <v>219</v>
      </c>
      <c r="H30" s="6" t="s">
        <v>179</v>
      </c>
      <c r="I30" s="31" t="s">
        <v>251</v>
      </c>
      <c r="J30" s="31" t="s">
        <v>254</v>
      </c>
      <c r="K30" s="28"/>
      <c r="L30" s="8"/>
      <c r="M30" s="8"/>
      <c r="N30" s="4" t="s">
        <v>241</v>
      </c>
      <c r="O30" s="7">
        <v>8</v>
      </c>
      <c r="P30" s="22"/>
      <c r="Q30" s="21">
        <f t="shared" si="0"/>
        <v>0</v>
      </c>
    </row>
    <row r="31" spans="1:17" ht="23.25" x14ac:dyDescent="0.35">
      <c r="A31" s="33"/>
      <c r="B31" s="34"/>
      <c r="C31" s="34"/>
      <c r="D31" s="34"/>
      <c r="E31" s="34"/>
      <c r="F31" s="34"/>
      <c r="G31" s="35"/>
      <c r="H31" s="35"/>
      <c r="I31" s="36"/>
      <c r="J31" s="36"/>
      <c r="K31" s="35"/>
      <c r="L31" s="35"/>
      <c r="M31" s="35"/>
      <c r="N31" s="34"/>
      <c r="O31" s="38" t="s">
        <v>255</v>
      </c>
      <c r="P31" s="38"/>
      <c r="Q31" s="37">
        <f>SUM(Q4:Q30)</f>
        <v>0</v>
      </c>
    </row>
  </sheetData>
  <protectedRanges>
    <protectedRange sqref="P4:P30" name="Range3"/>
    <protectedRange sqref="K4:M30" name="Range2"/>
    <protectedRange sqref="B4:B30" name="Range1"/>
  </protectedRanges>
  <autoFilter ref="C3:N30" xr:uid="{8FFD75BC-16EB-4CA3-A995-EF1C9F4B83F6}">
    <filterColumn colId="4" showButton="0"/>
    <sortState xmlns:xlrd2="http://schemas.microsoft.com/office/spreadsheetml/2017/richdata2" ref="C4:N30">
      <sortCondition ref="C3:C30"/>
    </sortState>
  </autoFilter>
  <mergeCells count="3">
    <mergeCell ref="F3:G3"/>
    <mergeCell ref="I3:J3"/>
    <mergeCell ref="O31:P31"/>
  </mergeCells>
  <pageMargins left="0.45" right="0.45" top="0.5" bottom="0.5" header="0.3" footer="0.3"/>
  <pageSetup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468F9-72AD-48BB-9DF7-9757260ABEEC}">
  <sheetPr>
    <pageSetUpPr fitToPage="1"/>
  </sheetPr>
  <dimension ref="A1:Q26"/>
  <sheetViews>
    <sheetView zoomScale="90" zoomScaleNormal="90" workbookViewId="0">
      <selection activeCell="B4" sqref="B4"/>
    </sheetView>
  </sheetViews>
  <sheetFormatPr defaultRowHeight="15" x14ac:dyDescent="0.25"/>
  <cols>
    <col min="1" max="2" width="12.85546875" style="3" customWidth="1"/>
    <col min="3" max="3" width="20.42578125" style="3" customWidth="1"/>
    <col min="4" max="4" width="9.140625" style="3" hidden="1" customWidth="1"/>
    <col min="5" max="5" width="9.85546875" style="3" hidden="1" customWidth="1"/>
    <col min="6" max="6" width="75.28515625" style="3" bestFit="1" customWidth="1"/>
    <col min="7" max="7" width="8.5703125" style="10" hidden="1" customWidth="1"/>
    <col min="8" max="8" width="21.28515625" style="10" hidden="1" customWidth="1"/>
    <col min="9" max="9" width="21.28515625" style="25" customWidth="1"/>
    <col min="10" max="10" width="31.42578125" style="25" customWidth="1"/>
    <col min="11" max="11" width="15" style="10" customWidth="1"/>
    <col min="12" max="12" width="10.5703125" style="10" customWidth="1"/>
    <col min="13" max="13" width="11.140625" style="10" customWidth="1"/>
    <col min="14" max="14" width="8.28515625" style="3" customWidth="1"/>
    <col min="15" max="15" width="12" style="10" customWidth="1"/>
    <col min="16" max="16" width="14.5703125" style="10" customWidth="1"/>
    <col min="17" max="17" width="26.85546875" style="10" customWidth="1"/>
    <col min="18" max="16384" width="9.140625" style="3"/>
  </cols>
  <sheetData>
    <row r="1" spans="1:17" s="17" customFormat="1" x14ac:dyDescent="0.25">
      <c r="A1" s="17" t="s">
        <v>244</v>
      </c>
      <c r="G1" s="18"/>
      <c r="H1" s="18"/>
      <c r="I1" s="24"/>
      <c r="J1" s="24"/>
      <c r="K1" s="18"/>
      <c r="L1" s="18"/>
      <c r="M1" s="18"/>
      <c r="O1" s="18"/>
      <c r="P1" s="18"/>
      <c r="Q1" s="18"/>
    </row>
    <row r="2" spans="1:17" ht="15.75" thickBot="1" x14ac:dyDescent="0.3">
      <c r="A2" s="3" t="s">
        <v>243</v>
      </c>
    </row>
    <row r="3" spans="1:17" ht="45" x14ac:dyDescent="0.25">
      <c r="A3" s="11" t="s">
        <v>239</v>
      </c>
      <c r="B3" s="12" t="s">
        <v>242</v>
      </c>
      <c r="C3" s="12" t="s">
        <v>147</v>
      </c>
      <c r="D3" s="12" t="s">
        <v>3</v>
      </c>
      <c r="E3" s="12" t="s">
        <v>4</v>
      </c>
      <c r="F3" s="13" t="s">
        <v>5</v>
      </c>
      <c r="G3" s="14"/>
      <c r="H3" s="15" t="s">
        <v>232</v>
      </c>
      <c r="I3" s="26" t="s">
        <v>252</v>
      </c>
      <c r="J3" s="27"/>
      <c r="K3" s="16" t="s">
        <v>238</v>
      </c>
      <c r="L3" s="15" t="s">
        <v>248</v>
      </c>
      <c r="M3" s="15" t="s">
        <v>249</v>
      </c>
      <c r="N3" s="11" t="s">
        <v>240</v>
      </c>
      <c r="O3" s="16" t="s">
        <v>6</v>
      </c>
      <c r="P3" s="16" t="s">
        <v>246</v>
      </c>
      <c r="Q3" s="16" t="s">
        <v>247</v>
      </c>
    </row>
    <row r="4" spans="1:17" ht="35.1" customHeight="1" x14ac:dyDescent="0.3">
      <c r="A4" s="4">
        <v>1028</v>
      </c>
      <c r="B4" s="19"/>
      <c r="C4" s="1" t="s">
        <v>28</v>
      </c>
      <c r="D4" s="1">
        <v>60</v>
      </c>
      <c r="E4" s="1" t="s">
        <v>20</v>
      </c>
      <c r="F4" s="1" t="s">
        <v>146</v>
      </c>
      <c r="G4" s="7" t="s">
        <v>219</v>
      </c>
      <c r="H4" s="6" t="s">
        <v>176</v>
      </c>
      <c r="I4" s="31" t="s">
        <v>251</v>
      </c>
      <c r="J4" s="31" t="s">
        <v>254</v>
      </c>
      <c r="K4" s="29"/>
      <c r="L4" s="20"/>
      <c r="M4" s="20"/>
      <c r="N4" s="4" t="s">
        <v>241</v>
      </c>
      <c r="O4" s="5">
        <v>8</v>
      </c>
      <c r="P4" s="23"/>
      <c r="Q4" s="21">
        <f t="shared" ref="Q4:Q25" si="0">SUM(P4*O4)</f>
        <v>0</v>
      </c>
    </row>
    <row r="5" spans="1:17" ht="35.1" customHeight="1" x14ac:dyDescent="0.3">
      <c r="A5" s="4">
        <f t="shared" ref="A5:A25" si="1">SUM(A4+1)</f>
        <v>1029</v>
      </c>
      <c r="B5" s="19"/>
      <c r="C5" s="1" t="s">
        <v>171</v>
      </c>
      <c r="D5" s="1">
        <v>92</v>
      </c>
      <c r="E5" s="1" t="s">
        <v>215</v>
      </c>
      <c r="F5" s="1" t="s">
        <v>237</v>
      </c>
      <c r="G5" s="5"/>
      <c r="H5" s="6" t="s">
        <v>187</v>
      </c>
      <c r="I5" s="31" t="s">
        <v>250</v>
      </c>
      <c r="J5" s="31" t="s">
        <v>254</v>
      </c>
      <c r="K5" s="29"/>
      <c r="L5" s="20"/>
      <c r="M5" s="20"/>
      <c r="N5" s="4" t="s">
        <v>241</v>
      </c>
      <c r="O5" s="5">
        <v>1</v>
      </c>
      <c r="P5" s="23"/>
      <c r="Q5" s="21">
        <f t="shared" si="0"/>
        <v>0</v>
      </c>
    </row>
    <row r="6" spans="1:17" ht="35.1" customHeight="1" x14ac:dyDescent="0.3">
      <c r="A6" s="4">
        <f t="shared" si="1"/>
        <v>1030</v>
      </c>
      <c r="B6" s="19"/>
      <c r="C6" s="2" t="s">
        <v>13</v>
      </c>
      <c r="D6" s="1">
        <v>123</v>
      </c>
      <c r="E6" s="1" t="s">
        <v>214</v>
      </c>
      <c r="F6" s="1" t="s">
        <v>165</v>
      </c>
      <c r="G6" s="5"/>
      <c r="H6" s="6" t="s">
        <v>187</v>
      </c>
      <c r="I6" s="31"/>
      <c r="J6" s="31" t="s">
        <v>254</v>
      </c>
      <c r="K6" s="29"/>
      <c r="L6" s="20"/>
      <c r="M6" s="20"/>
      <c r="N6" s="4" t="s">
        <v>241</v>
      </c>
      <c r="O6" s="5">
        <v>1</v>
      </c>
      <c r="P6" s="23"/>
      <c r="Q6" s="21">
        <f t="shared" si="0"/>
        <v>0</v>
      </c>
    </row>
    <row r="7" spans="1:17" ht="35.1" customHeight="1" x14ac:dyDescent="0.3">
      <c r="A7" s="4">
        <f t="shared" si="1"/>
        <v>1031</v>
      </c>
      <c r="B7" s="19"/>
      <c r="C7" s="2" t="s">
        <v>13</v>
      </c>
      <c r="D7" s="1">
        <v>123</v>
      </c>
      <c r="E7" s="1" t="s">
        <v>214</v>
      </c>
      <c r="F7" s="1" t="s">
        <v>166</v>
      </c>
      <c r="G7" s="5"/>
      <c r="H7" s="6" t="s">
        <v>187</v>
      </c>
      <c r="I7" s="31"/>
      <c r="J7" s="31" t="s">
        <v>254</v>
      </c>
      <c r="K7" s="29"/>
      <c r="L7" s="20"/>
      <c r="M7" s="20"/>
      <c r="N7" s="4" t="s">
        <v>241</v>
      </c>
      <c r="O7" s="5">
        <v>1</v>
      </c>
      <c r="P7" s="23"/>
      <c r="Q7" s="21">
        <f t="shared" si="0"/>
        <v>0</v>
      </c>
    </row>
    <row r="8" spans="1:17" ht="35.1" customHeight="1" x14ac:dyDescent="0.3">
      <c r="A8" s="4">
        <f t="shared" si="1"/>
        <v>1032</v>
      </c>
      <c r="B8" s="19"/>
      <c r="C8" s="2" t="s">
        <v>13</v>
      </c>
      <c r="D8" s="9">
        <v>4</v>
      </c>
      <c r="E8" s="9" t="s">
        <v>14</v>
      </c>
      <c r="F8" s="2" t="s">
        <v>15</v>
      </c>
      <c r="G8" s="7"/>
      <c r="H8" s="6" t="s">
        <v>187</v>
      </c>
      <c r="I8" s="31" t="s">
        <v>250</v>
      </c>
      <c r="J8" s="31" t="s">
        <v>254</v>
      </c>
      <c r="K8" s="29"/>
      <c r="L8" s="20"/>
      <c r="M8" s="20"/>
      <c r="N8" s="4" t="s">
        <v>241</v>
      </c>
      <c r="O8" s="7">
        <v>4</v>
      </c>
      <c r="P8" s="23"/>
      <c r="Q8" s="21">
        <f t="shared" si="0"/>
        <v>0</v>
      </c>
    </row>
    <row r="9" spans="1:17" ht="35.1" customHeight="1" x14ac:dyDescent="0.3">
      <c r="A9" s="4">
        <f t="shared" si="1"/>
        <v>1033</v>
      </c>
      <c r="B9" s="19"/>
      <c r="C9" s="2" t="s">
        <v>13</v>
      </c>
      <c r="D9" s="9">
        <v>4</v>
      </c>
      <c r="E9" s="9" t="s">
        <v>14</v>
      </c>
      <c r="F9" s="2" t="s">
        <v>16</v>
      </c>
      <c r="G9" s="7"/>
      <c r="H9" s="6" t="s">
        <v>187</v>
      </c>
      <c r="I9" s="31" t="s">
        <v>250</v>
      </c>
      <c r="J9" s="31" t="s">
        <v>254</v>
      </c>
      <c r="K9" s="29"/>
      <c r="L9" s="20"/>
      <c r="M9" s="20"/>
      <c r="N9" s="4" t="s">
        <v>241</v>
      </c>
      <c r="O9" s="7">
        <v>4</v>
      </c>
      <c r="P9" s="23"/>
      <c r="Q9" s="21">
        <f t="shared" si="0"/>
        <v>0</v>
      </c>
    </row>
    <row r="10" spans="1:17" ht="35.1" customHeight="1" x14ac:dyDescent="0.3">
      <c r="A10" s="4">
        <f t="shared" si="1"/>
        <v>1034</v>
      </c>
      <c r="B10" s="19"/>
      <c r="C10" s="2" t="s">
        <v>13</v>
      </c>
      <c r="D10" s="9">
        <v>4</v>
      </c>
      <c r="E10" s="9" t="s">
        <v>14</v>
      </c>
      <c r="F10" s="2" t="s">
        <v>17</v>
      </c>
      <c r="G10" s="7"/>
      <c r="H10" s="6" t="s">
        <v>187</v>
      </c>
      <c r="I10" s="31" t="s">
        <v>250</v>
      </c>
      <c r="J10" s="31" t="s">
        <v>254</v>
      </c>
      <c r="K10" s="29"/>
      <c r="L10" s="20"/>
      <c r="M10" s="20"/>
      <c r="N10" s="4" t="s">
        <v>241</v>
      </c>
      <c r="O10" s="7">
        <v>12</v>
      </c>
      <c r="P10" s="23"/>
      <c r="Q10" s="21">
        <f t="shared" si="0"/>
        <v>0</v>
      </c>
    </row>
    <row r="11" spans="1:17" ht="35.1" customHeight="1" x14ac:dyDescent="0.3">
      <c r="A11" s="4">
        <f t="shared" si="1"/>
        <v>1035</v>
      </c>
      <c r="B11" s="19"/>
      <c r="C11" s="2" t="s">
        <v>13</v>
      </c>
      <c r="D11" s="9">
        <v>4</v>
      </c>
      <c r="E11" s="9" t="s">
        <v>14</v>
      </c>
      <c r="F11" s="2" t="s">
        <v>18</v>
      </c>
      <c r="G11" s="7"/>
      <c r="H11" s="6" t="s">
        <v>187</v>
      </c>
      <c r="I11" s="31" t="s">
        <v>250</v>
      </c>
      <c r="J11" s="31" t="s">
        <v>254</v>
      </c>
      <c r="K11" s="28"/>
      <c r="L11" s="8"/>
      <c r="M11" s="8"/>
      <c r="N11" s="4" t="s">
        <v>241</v>
      </c>
      <c r="O11" s="7">
        <v>8</v>
      </c>
      <c r="P11" s="22"/>
      <c r="Q11" s="21">
        <f t="shared" si="0"/>
        <v>0</v>
      </c>
    </row>
    <row r="12" spans="1:17" ht="35.1" customHeight="1" x14ac:dyDescent="0.3">
      <c r="A12" s="4">
        <f t="shared" si="1"/>
        <v>1036</v>
      </c>
      <c r="B12" s="19"/>
      <c r="C12" s="1" t="s">
        <v>155</v>
      </c>
      <c r="D12" s="1">
        <v>104</v>
      </c>
      <c r="E12" s="1" t="s">
        <v>206</v>
      </c>
      <c r="F12" s="1" t="s">
        <v>118</v>
      </c>
      <c r="G12" s="7" t="s">
        <v>219</v>
      </c>
      <c r="H12" s="6" t="s">
        <v>183</v>
      </c>
      <c r="I12" s="31" t="s">
        <v>250</v>
      </c>
      <c r="J12" s="31"/>
      <c r="K12" s="28"/>
      <c r="L12" s="8"/>
      <c r="M12" s="8"/>
      <c r="N12" s="4" t="s">
        <v>241</v>
      </c>
      <c r="O12" s="5">
        <v>5</v>
      </c>
      <c r="P12" s="22"/>
      <c r="Q12" s="21">
        <f t="shared" si="0"/>
        <v>0</v>
      </c>
    </row>
    <row r="13" spans="1:17" ht="35.1" customHeight="1" x14ac:dyDescent="0.3">
      <c r="A13" s="4">
        <f t="shared" si="1"/>
        <v>1037</v>
      </c>
      <c r="B13" s="19"/>
      <c r="C13" s="1" t="s">
        <v>153</v>
      </c>
      <c r="D13" s="1">
        <v>44</v>
      </c>
      <c r="E13" s="1" t="s">
        <v>127</v>
      </c>
      <c r="F13" s="1" t="s">
        <v>128</v>
      </c>
      <c r="G13" s="7" t="s">
        <v>219</v>
      </c>
      <c r="H13" s="6" t="s">
        <v>183</v>
      </c>
      <c r="I13" s="31" t="s">
        <v>250</v>
      </c>
      <c r="J13" s="31"/>
      <c r="K13" s="28"/>
      <c r="L13" s="8"/>
      <c r="M13" s="8"/>
      <c r="N13" s="4" t="s">
        <v>241</v>
      </c>
      <c r="O13" s="5">
        <v>5</v>
      </c>
      <c r="P13" s="22"/>
      <c r="Q13" s="21">
        <f t="shared" si="0"/>
        <v>0</v>
      </c>
    </row>
    <row r="14" spans="1:17" ht="35.1" customHeight="1" x14ac:dyDescent="0.3">
      <c r="A14" s="4">
        <f t="shared" si="1"/>
        <v>1038</v>
      </c>
      <c r="B14" s="19"/>
      <c r="C14" s="1" t="s">
        <v>153</v>
      </c>
      <c r="D14" s="1">
        <v>44</v>
      </c>
      <c r="E14" s="1" t="s">
        <v>127</v>
      </c>
      <c r="F14" s="1" t="s">
        <v>130</v>
      </c>
      <c r="G14" s="7" t="s">
        <v>219</v>
      </c>
      <c r="H14" s="6" t="s">
        <v>183</v>
      </c>
      <c r="I14" s="31" t="s">
        <v>250</v>
      </c>
      <c r="J14" s="31"/>
      <c r="K14" s="28"/>
      <c r="L14" s="8"/>
      <c r="M14" s="8"/>
      <c r="N14" s="4" t="s">
        <v>241</v>
      </c>
      <c r="O14" s="5">
        <v>5</v>
      </c>
      <c r="P14" s="22"/>
      <c r="Q14" s="21">
        <f t="shared" si="0"/>
        <v>0</v>
      </c>
    </row>
    <row r="15" spans="1:17" ht="35.1" customHeight="1" x14ac:dyDescent="0.3">
      <c r="A15" s="4">
        <f t="shared" si="1"/>
        <v>1039</v>
      </c>
      <c r="B15" s="19"/>
      <c r="C15" s="1" t="s">
        <v>153</v>
      </c>
      <c r="D15" s="1">
        <v>44</v>
      </c>
      <c r="E15" s="1" t="s">
        <v>127</v>
      </c>
      <c r="F15" s="1" t="s">
        <v>129</v>
      </c>
      <c r="G15" s="7" t="s">
        <v>219</v>
      </c>
      <c r="H15" s="6" t="s">
        <v>183</v>
      </c>
      <c r="I15" s="31" t="s">
        <v>250</v>
      </c>
      <c r="J15" s="31"/>
      <c r="K15" s="28"/>
      <c r="L15" s="8"/>
      <c r="M15" s="8"/>
      <c r="N15" s="4" t="s">
        <v>241</v>
      </c>
      <c r="O15" s="5">
        <v>5</v>
      </c>
      <c r="P15" s="22"/>
      <c r="Q15" s="21">
        <f t="shared" si="0"/>
        <v>0</v>
      </c>
    </row>
    <row r="16" spans="1:17" ht="35.1" customHeight="1" x14ac:dyDescent="0.3">
      <c r="A16" s="4">
        <f t="shared" si="1"/>
        <v>1040</v>
      </c>
      <c r="B16" s="19"/>
      <c r="C16" s="1" t="s">
        <v>235</v>
      </c>
      <c r="D16" s="1">
        <v>100</v>
      </c>
      <c r="E16" s="1" t="s">
        <v>216</v>
      </c>
      <c r="F16" s="1" t="s">
        <v>234</v>
      </c>
      <c r="G16" s="7" t="s">
        <v>219</v>
      </c>
      <c r="H16" s="6" t="s">
        <v>184</v>
      </c>
      <c r="I16" s="31" t="s">
        <v>251</v>
      </c>
      <c r="J16" s="31"/>
      <c r="K16" s="28"/>
      <c r="L16" s="8"/>
      <c r="M16" s="8"/>
      <c r="N16" s="4" t="s">
        <v>241</v>
      </c>
      <c r="O16" s="5">
        <v>1</v>
      </c>
      <c r="P16" s="22"/>
      <c r="Q16" s="21">
        <f t="shared" si="0"/>
        <v>0</v>
      </c>
    </row>
    <row r="17" spans="1:17" ht="35.1" customHeight="1" x14ac:dyDescent="0.3">
      <c r="A17" s="4">
        <f t="shared" si="1"/>
        <v>1041</v>
      </c>
      <c r="B17" s="19"/>
      <c r="C17" s="1" t="s">
        <v>163</v>
      </c>
      <c r="D17" s="1">
        <v>6</v>
      </c>
      <c r="E17" s="1" t="s">
        <v>14</v>
      </c>
      <c r="F17" s="1" t="s">
        <v>164</v>
      </c>
      <c r="G17" s="5"/>
      <c r="H17" s="6" t="s">
        <v>188</v>
      </c>
      <c r="I17" s="31" t="s">
        <v>250</v>
      </c>
      <c r="J17" s="31"/>
      <c r="K17" s="28"/>
      <c r="L17" s="8"/>
      <c r="M17" s="8"/>
      <c r="N17" s="4" t="s">
        <v>241</v>
      </c>
      <c r="O17" s="5">
        <v>1</v>
      </c>
      <c r="P17" s="22"/>
      <c r="Q17" s="21">
        <f t="shared" si="0"/>
        <v>0</v>
      </c>
    </row>
    <row r="18" spans="1:17" ht="35.1" customHeight="1" x14ac:dyDescent="0.3">
      <c r="A18" s="4">
        <f t="shared" si="1"/>
        <v>1042</v>
      </c>
      <c r="B18" s="19"/>
      <c r="C18" s="2" t="s">
        <v>95</v>
      </c>
      <c r="D18" s="9">
        <v>210</v>
      </c>
      <c r="E18" s="9" t="s">
        <v>58</v>
      </c>
      <c r="F18" s="2" t="s">
        <v>96</v>
      </c>
      <c r="G18" s="7" t="s">
        <v>219</v>
      </c>
      <c r="H18" s="6" t="s">
        <v>180</v>
      </c>
      <c r="I18" s="31" t="s">
        <v>250</v>
      </c>
      <c r="J18" s="31"/>
      <c r="K18" s="28"/>
      <c r="L18" s="8"/>
      <c r="M18" s="8"/>
      <c r="N18" s="4" t="s">
        <v>241</v>
      </c>
      <c r="O18" s="7">
        <v>1</v>
      </c>
      <c r="P18" s="22"/>
      <c r="Q18" s="21">
        <f t="shared" si="0"/>
        <v>0</v>
      </c>
    </row>
    <row r="19" spans="1:17" ht="35.1" customHeight="1" x14ac:dyDescent="0.3">
      <c r="A19" s="4">
        <f t="shared" si="1"/>
        <v>1043</v>
      </c>
      <c r="B19" s="19"/>
      <c r="C19" s="2" t="s">
        <v>95</v>
      </c>
      <c r="D19" s="9">
        <v>210</v>
      </c>
      <c r="E19" s="9" t="s">
        <v>58</v>
      </c>
      <c r="F19" s="2" t="s">
        <v>97</v>
      </c>
      <c r="G19" s="7" t="s">
        <v>219</v>
      </c>
      <c r="H19" s="6" t="s">
        <v>180</v>
      </c>
      <c r="I19" s="31" t="s">
        <v>250</v>
      </c>
      <c r="J19" s="31"/>
      <c r="K19" s="28"/>
      <c r="L19" s="8"/>
      <c r="M19" s="8"/>
      <c r="N19" s="4" t="s">
        <v>241</v>
      </c>
      <c r="O19" s="7">
        <v>1</v>
      </c>
      <c r="P19" s="22"/>
      <c r="Q19" s="21">
        <f t="shared" si="0"/>
        <v>0</v>
      </c>
    </row>
    <row r="20" spans="1:17" ht="35.1" customHeight="1" x14ac:dyDescent="0.3">
      <c r="A20" s="4">
        <f t="shared" si="1"/>
        <v>1044</v>
      </c>
      <c r="B20" s="19"/>
      <c r="C20" s="2" t="s">
        <v>95</v>
      </c>
      <c r="D20" s="9">
        <v>210</v>
      </c>
      <c r="E20" s="9" t="s">
        <v>58</v>
      </c>
      <c r="F20" s="2" t="s">
        <v>98</v>
      </c>
      <c r="G20" s="7" t="s">
        <v>219</v>
      </c>
      <c r="H20" s="6" t="s">
        <v>180</v>
      </c>
      <c r="I20" s="31" t="s">
        <v>250</v>
      </c>
      <c r="J20" s="31"/>
      <c r="K20" s="28"/>
      <c r="L20" s="8"/>
      <c r="M20" s="8"/>
      <c r="N20" s="4" t="s">
        <v>241</v>
      </c>
      <c r="O20" s="7">
        <v>1</v>
      </c>
      <c r="P20" s="22"/>
      <c r="Q20" s="21">
        <f t="shared" si="0"/>
        <v>0</v>
      </c>
    </row>
    <row r="21" spans="1:17" ht="35.1" customHeight="1" x14ac:dyDescent="0.3">
      <c r="A21" s="4">
        <f t="shared" si="1"/>
        <v>1045</v>
      </c>
      <c r="B21" s="19"/>
      <c r="C21" s="1" t="s">
        <v>123</v>
      </c>
      <c r="D21" s="1">
        <v>150</v>
      </c>
      <c r="E21" s="1">
        <v>2.2000000000000002</v>
      </c>
      <c r="F21" s="6" t="s">
        <v>148</v>
      </c>
      <c r="G21" s="7" t="s">
        <v>219</v>
      </c>
      <c r="H21" s="6" t="s">
        <v>176</v>
      </c>
      <c r="I21" s="31" t="s">
        <v>250</v>
      </c>
      <c r="J21" s="31" t="s">
        <v>254</v>
      </c>
      <c r="K21" s="28"/>
      <c r="L21" s="8"/>
      <c r="M21" s="8"/>
      <c r="N21" s="4" t="s">
        <v>241</v>
      </c>
      <c r="O21" s="5">
        <v>1</v>
      </c>
      <c r="P21" s="22"/>
      <c r="Q21" s="21">
        <f t="shared" si="0"/>
        <v>0</v>
      </c>
    </row>
    <row r="22" spans="1:17" ht="35.1" customHeight="1" x14ac:dyDescent="0.3">
      <c r="A22" s="4">
        <f t="shared" si="1"/>
        <v>1046</v>
      </c>
      <c r="B22" s="19"/>
      <c r="C22" s="1" t="s">
        <v>126</v>
      </c>
      <c r="D22" s="1">
        <v>1</v>
      </c>
      <c r="E22" s="1" t="s">
        <v>125</v>
      </c>
      <c r="F22" s="6" t="s">
        <v>217</v>
      </c>
      <c r="G22" s="5"/>
      <c r="H22" s="6" t="s">
        <v>218</v>
      </c>
      <c r="I22" s="31" t="s">
        <v>250</v>
      </c>
      <c r="J22" s="31" t="s">
        <v>254</v>
      </c>
      <c r="K22" s="28"/>
      <c r="L22" s="8"/>
      <c r="M22" s="8"/>
      <c r="N22" s="4" t="s">
        <v>241</v>
      </c>
      <c r="O22" s="5">
        <v>1</v>
      </c>
      <c r="P22" s="22"/>
      <c r="Q22" s="21">
        <f t="shared" si="0"/>
        <v>0</v>
      </c>
    </row>
    <row r="23" spans="1:17" ht="35.1" customHeight="1" x14ac:dyDescent="0.3">
      <c r="A23" s="4">
        <f t="shared" si="1"/>
        <v>1047</v>
      </c>
      <c r="B23" s="19"/>
      <c r="C23" s="2" t="s">
        <v>113</v>
      </c>
      <c r="D23" s="9">
        <v>1000</v>
      </c>
      <c r="E23" s="9" t="s">
        <v>34</v>
      </c>
      <c r="F23" s="2" t="s">
        <v>114</v>
      </c>
      <c r="G23" s="7"/>
      <c r="H23" s="6" t="s">
        <v>174</v>
      </c>
      <c r="I23" s="30"/>
      <c r="J23" s="31"/>
      <c r="K23" s="28"/>
      <c r="L23" s="8"/>
      <c r="M23" s="8"/>
      <c r="N23" s="4" t="s">
        <v>241</v>
      </c>
      <c r="O23" s="7">
        <v>1</v>
      </c>
      <c r="P23" s="22"/>
      <c r="Q23" s="21">
        <f t="shared" si="0"/>
        <v>0</v>
      </c>
    </row>
    <row r="24" spans="1:17" ht="35.1" customHeight="1" x14ac:dyDescent="0.3">
      <c r="A24" s="4">
        <f t="shared" si="1"/>
        <v>1048</v>
      </c>
      <c r="B24" s="19"/>
      <c r="C24" s="2" t="s">
        <v>113</v>
      </c>
      <c r="D24" s="9">
        <v>1000</v>
      </c>
      <c r="E24" s="9" t="s">
        <v>115</v>
      </c>
      <c r="F24" s="2" t="s">
        <v>116</v>
      </c>
      <c r="G24" s="7"/>
      <c r="H24" s="6" t="s">
        <v>174</v>
      </c>
      <c r="I24" s="30"/>
      <c r="J24" s="31"/>
      <c r="K24" s="28"/>
      <c r="L24" s="8"/>
      <c r="M24" s="8"/>
      <c r="N24" s="4" t="s">
        <v>241</v>
      </c>
      <c r="O24" s="7">
        <v>1</v>
      </c>
      <c r="P24" s="22"/>
      <c r="Q24" s="21">
        <f t="shared" si="0"/>
        <v>0</v>
      </c>
    </row>
    <row r="25" spans="1:17" ht="35.1" customHeight="1" x14ac:dyDescent="0.3">
      <c r="A25" s="4">
        <f t="shared" si="1"/>
        <v>1049</v>
      </c>
      <c r="B25" s="19"/>
      <c r="C25" s="2" t="s">
        <v>108</v>
      </c>
      <c r="D25" s="9">
        <v>140</v>
      </c>
      <c r="E25" s="9" t="s">
        <v>39</v>
      </c>
      <c r="F25" s="2" t="s">
        <v>109</v>
      </c>
      <c r="G25" s="7"/>
      <c r="H25" s="6" t="s">
        <v>182</v>
      </c>
      <c r="I25" s="30"/>
      <c r="J25" s="31"/>
      <c r="K25" s="28"/>
      <c r="L25" s="8"/>
      <c r="M25" s="8"/>
      <c r="N25" s="4" t="s">
        <v>241</v>
      </c>
      <c r="O25" s="7">
        <v>8</v>
      </c>
      <c r="P25" s="22"/>
      <c r="Q25" s="21">
        <f t="shared" si="0"/>
        <v>0</v>
      </c>
    </row>
    <row r="26" spans="1:17" ht="23.25" x14ac:dyDescent="0.35">
      <c r="A26" s="33"/>
      <c r="B26" s="34"/>
      <c r="C26" s="34"/>
      <c r="D26" s="34"/>
      <c r="E26" s="34"/>
      <c r="F26" s="34"/>
      <c r="G26" s="35"/>
      <c r="H26" s="35"/>
      <c r="I26" s="36"/>
      <c r="J26" s="36"/>
      <c r="K26" s="35"/>
      <c r="L26" s="35"/>
      <c r="M26" s="35"/>
      <c r="N26" s="34"/>
      <c r="O26" s="38" t="s">
        <v>256</v>
      </c>
      <c r="P26" s="38"/>
      <c r="Q26" s="37">
        <f>SUM(Q4:Q25)</f>
        <v>0</v>
      </c>
    </row>
  </sheetData>
  <autoFilter ref="C3:K22" xr:uid="{8FFD75BC-16EB-4CA3-A995-EF1C9F4B83F6}">
    <filterColumn colId="4" showButton="0"/>
    <sortState xmlns:xlrd2="http://schemas.microsoft.com/office/spreadsheetml/2017/richdata2" ref="C4:K22">
      <sortCondition ref="C3:C22"/>
    </sortState>
  </autoFilter>
  <mergeCells count="3">
    <mergeCell ref="F3:G3"/>
    <mergeCell ref="I3:J3"/>
    <mergeCell ref="O26:P26"/>
  </mergeCells>
  <pageMargins left="0.45" right="0.45" top="0.5" bottom="0.5" header="0.3" footer="0.3"/>
  <pageSetup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999F2-93FE-4753-82B7-382430F8A997}">
  <sheetPr>
    <pageSetUpPr fitToPage="1"/>
  </sheetPr>
  <dimension ref="A1:Q34"/>
  <sheetViews>
    <sheetView zoomScale="90" zoomScaleNormal="90" workbookViewId="0">
      <selection activeCell="B4" sqref="B4"/>
    </sheetView>
  </sheetViews>
  <sheetFormatPr defaultRowHeight="15" x14ac:dyDescent="0.25"/>
  <cols>
    <col min="1" max="2" width="12.85546875" style="3" customWidth="1"/>
    <col min="3" max="3" width="20.42578125" style="3" customWidth="1"/>
    <col min="4" max="4" width="9.140625" style="3" hidden="1" customWidth="1"/>
    <col min="5" max="5" width="9.85546875" style="3" hidden="1" customWidth="1"/>
    <col min="6" max="6" width="75.28515625" style="3" bestFit="1" customWidth="1"/>
    <col min="7" max="7" width="8.5703125" style="10" hidden="1" customWidth="1"/>
    <col min="8" max="8" width="21.28515625" style="10" hidden="1" customWidth="1"/>
    <col min="9" max="9" width="21.28515625" style="25" customWidth="1"/>
    <col min="10" max="10" width="31.42578125" style="25" customWidth="1"/>
    <col min="11" max="11" width="15" style="10" customWidth="1"/>
    <col min="12" max="12" width="10.5703125" style="10" customWidth="1"/>
    <col min="13" max="13" width="11.140625" style="10" customWidth="1"/>
    <col min="14" max="14" width="8.28515625" style="3" customWidth="1"/>
    <col min="15" max="15" width="12" style="10" customWidth="1"/>
    <col min="16" max="16" width="14.5703125" style="10" customWidth="1"/>
    <col min="17" max="17" width="26.85546875" style="10" customWidth="1"/>
    <col min="18" max="16384" width="9.140625" style="3"/>
  </cols>
  <sheetData>
    <row r="1" spans="1:17" s="17" customFormat="1" x14ac:dyDescent="0.25">
      <c r="A1" s="17" t="s">
        <v>244</v>
      </c>
      <c r="G1" s="18"/>
      <c r="H1" s="18"/>
      <c r="I1" s="24"/>
      <c r="J1" s="24"/>
      <c r="K1" s="18"/>
      <c r="L1" s="18"/>
      <c r="M1" s="18"/>
      <c r="O1" s="18"/>
      <c r="P1" s="18"/>
      <c r="Q1" s="18"/>
    </row>
    <row r="2" spans="1:17" ht="15.75" thickBot="1" x14ac:dyDescent="0.3">
      <c r="A2" s="3" t="s">
        <v>243</v>
      </c>
    </row>
    <row r="3" spans="1:17" ht="45" x14ac:dyDescent="0.25">
      <c r="A3" s="11" t="s">
        <v>239</v>
      </c>
      <c r="B3" s="12" t="s">
        <v>242</v>
      </c>
      <c r="C3" s="12" t="s">
        <v>147</v>
      </c>
      <c r="D3" s="12" t="s">
        <v>3</v>
      </c>
      <c r="E3" s="12" t="s">
        <v>4</v>
      </c>
      <c r="F3" s="13" t="s">
        <v>5</v>
      </c>
      <c r="G3" s="14"/>
      <c r="H3" s="15" t="s">
        <v>232</v>
      </c>
      <c r="I3" s="26" t="s">
        <v>252</v>
      </c>
      <c r="J3" s="27"/>
      <c r="K3" s="16" t="s">
        <v>238</v>
      </c>
      <c r="L3" s="15" t="s">
        <v>248</v>
      </c>
      <c r="M3" s="15" t="s">
        <v>249</v>
      </c>
      <c r="N3" s="11" t="s">
        <v>240</v>
      </c>
      <c r="O3" s="16" t="s">
        <v>6</v>
      </c>
      <c r="P3" s="16" t="s">
        <v>246</v>
      </c>
      <c r="Q3" s="16" t="s">
        <v>247</v>
      </c>
    </row>
    <row r="4" spans="1:17" ht="35.1" customHeight="1" x14ac:dyDescent="0.3">
      <c r="A4" s="4">
        <v>1050</v>
      </c>
      <c r="B4" s="19"/>
      <c r="C4" s="2" t="s">
        <v>110</v>
      </c>
      <c r="D4" s="9">
        <v>96</v>
      </c>
      <c r="E4" s="9" t="s">
        <v>111</v>
      </c>
      <c r="F4" s="2" t="s">
        <v>112</v>
      </c>
      <c r="G4" s="7"/>
      <c r="H4" s="6" t="s">
        <v>182</v>
      </c>
      <c r="I4" s="30"/>
      <c r="J4" s="31"/>
      <c r="K4" s="28"/>
      <c r="L4" s="8"/>
      <c r="M4" s="8"/>
      <c r="N4" s="4" t="s">
        <v>241</v>
      </c>
      <c r="O4" s="7">
        <v>10</v>
      </c>
      <c r="P4" s="22"/>
      <c r="Q4" s="21">
        <f t="shared" ref="Q4:Q19" si="0">SUM(P4*O4)</f>
        <v>0</v>
      </c>
    </row>
    <row r="5" spans="1:17" ht="35.1" customHeight="1" x14ac:dyDescent="0.3">
      <c r="A5" s="4">
        <f t="shared" ref="A5:A20" si="1">SUM(A4+1)</f>
        <v>1051</v>
      </c>
      <c r="B5" s="19"/>
      <c r="C5" s="2" t="s">
        <v>36</v>
      </c>
      <c r="D5" s="9">
        <v>384</v>
      </c>
      <c r="E5" s="9" t="s">
        <v>92</v>
      </c>
      <c r="F5" s="2" t="s">
        <v>93</v>
      </c>
      <c r="G5" s="7"/>
      <c r="H5" s="6" t="s">
        <v>184</v>
      </c>
      <c r="I5" s="31" t="s">
        <v>250</v>
      </c>
      <c r="J5" s="31"/>
      <c r="K5" s="28"/>
      <c r="L5" s="8"/>
      <c r="M5" s="8"/>
      <c r="N5" s="4" t="s">
        <v>241</v>
      </c>
      <c r="O5" s="7">
        <v>4</v>
      </c>
      <c r="P5" s="22"/>
      <c r="Q5" s="21">
        <f t="shared" si="0"/>
        <v>0</v>
      </c>
    </row>
    <row r="6" spans="1:17" ht="35.1" customHeight="1" x14ac:dyDescent="0.3">
      <c r="A6" s="4">
        <f t="shared" si="1"/>
        <v>1052</v>
      </c>
      <c r="B6" s="19"/>
      <c r="C6" s="2" t="s">
        <v>103</v>
      </c>
      <c r="D6" s="9">
        <v>144</v>
      </c>
      <c r="E6" s="9" t="s">
        <v>104</v>
      </c>
      <c r="F6" s="2" t="s">
        <v>105</v>
      </c>
      <c r="G6" s="7"/>
      <c r="H6" s="6" t="s">
        <v>189</v>
      </c>
      <c r="I6" s="30"/>
      <c r="J6" s="31"/>
      <c r="K6" s="28"/>
      <c r="L6" s="8"/>
      <c r="M6" s="8"/>
      <c r="N6" s="4" t="s">
        <v>241</v>
      </c>
      <c r="O6" s="7">
        <v>2</v>
      </c>
      <c r="P6" s="22"/>
      <c r="Q6" s="21">
        <f t="shared" si="0"/>
        <v>0</v>
      </c>
    </row>
    <row r="7" spans="1:17" ht="35.1" customHeight="1" x14ac:dyDescent="0.3">
      <c r="A7" s="4">
        <f t="shared" si="1"/>
        <v>1053</v>
      </c>
      <c r="B7" s="19"/>
      <c r="C7" s="2" t="s">
        <v>51</v>
      </c>
      <c r="D7" s="9">
        <v>6</v>
      </c>
      <c r="E7" s="9" t="s">
        <v>52</v>
      </c>
      <c r="F7" s="2" t="s">
        <v>53</v>
      </c>
      <c r="G7" s="7"/>
      <c r="H7" s="6" t="s">
        <v>181</v>
      </c>
      <c r="I7" s="30"/>
      <c r="J7" s="31"/>
      <c r="K7" s="28"/>
      <c r="L7" s="8"/>
      <c r="M7" s="8"/>
      <c r="N7" s="4" t="s">
        <v>241</v>
      </c>
      <c r="O7" s="7">
        <v>4</v>
      </c>
      <c r="P7" s="22"/>
      <c r="Q7" s="21">
        <f t="shared" si="0"/>
        <v>0</v>
      </c>
    </row>
    <row r="8" spans="1:17" ht="35.1" customHeight="1" x14ac:dyDescent="0.3">
      <c r="A8" s="4">
        <f t="shared" si="1"/>
        <v>1054</v>
      </c>
      <c r="B8" s="19"/>
      <c r="C8" s="2" t="s">
        <v>51</v>
      </c>
      <c r="D8" s="9">
        <v>6</v>
      </c>
      <c r="E8" s="9" t="s">
        <v>52</v>
      </c>
      <c r="F8" s="2" t="s">
        <v>54</v>
      </c>
      <c r="G8" s="7"/>
      <c r="H8" s="6" t="s">
        <v>181</v>
      </c>
      <c r="I8" s="30"/>
      <c r="J8" s="31"/>
      <c r="K8" s="28"/>
      <c r="L8" s="8"/>
      <c r="M8" s="8"/>
      <c r="N8" s="4" t="s">
        <v>241</v>
      </c>
      <c r="O8" s="7">
        <v>14</v>
      </c>
      <c r="P8" s="22"/>
      <c r="Q8" s="21">
        <f t="shared" si="0"/>
        <v>0</v>
      </c>
    </row>
    <row r="9" spans="1:17" ht="35.1" customHeight="1" x14ac:dyDescent="0.3">
      <c r="A9" s="4">
        <f t="shared" si="1"/>
        <v>1055</v>
      </c>
      <c r="B9" s="19"/>
      <c r="C9" s="2" t="s">
        <v>51</v>
      </c>
      <c r="D9" s="9">
        <v>6</v>
      </c>
      <c r="E9" s="9" t="s">
        <v>55</v>
      </c>
      <c r="F9" s="2" t="s">
        <v>56</v>
      </c>
      <c r="G9" s="7"/>
      <c r="H9" s="6" t="s">
        <v>181</v>
      </c>
      <c r="I9" s="30"/>
      <c r="J9" s="31"/>
      <c r="K9" s="28"/>
      <c r="L9" s="8"/>
      <c r="M9" s="8"/>
      <c r="N9" s="4" t="s">
        <v>241</v>
      </c>
      <c r="O9" s="7">
        <v>9</v>
      </c>
      <c r="P9" s="22"/>
      <c r="Q9" s="21">
        <f t="shared" si="0"/>
        <v>0</v>
      </c>
    </row>
    <row r="10" spans="1:17" ht="35.1" customHeight="1" x14ac:dyDescent="0.3">
      <c r="A10" s="4">
        <f t="shared" si="1"/>
        <v>1056</v>
      </c>
      <c r="B10" s="19"/>
      <c r="C10" s="2" t="s">
        <v>99</v>
      </c>
      <c r="D10" s="9">
        <v>72</v>
      </c>
      <c r="E10" s="9" t="s">
        <v>41</v>
      </c>
      <c r="F10" s="2" t="s">
        <v>133</v>
      </c>
      <c r="G10" s="7" t="s">
        <v>219</v>
      </c>
      <c r="H10" s="6" t="s">
        <v>184</v>
      </c>
      <c r="I10" s="31" t="s">
        <v>251</v>
      </c>
      <c r="J10" s="31"/>
      <c r="K10" s="28"/>
      <c r="L10" s="8"/>
      <c r="M10" s="8"/>
      <c r="N10" s="4" t="s">
        <v>241</v>
      </c>
      <c r="O10" s="7">
        <v>1</v>
      </c>
      <c r="P10" s="22"/>
      <c r="Q10" s="21">
        <f t="shared" si="0"/>
        <v>0</v>
      </c>
    </row>
    <row r="11" spans="1:17" ht="35.1" customHeight="1" x14ac:dyDescent="0.3">
      <c r="A11" s="4">
        <f t="shared" si="1"/>
        <v>1057</v>
      </c>
      <c r="B11" s="19"/>
      <c r="C11" s="2" t="s">
        <v>99</v>
      </c>
      <c r="D11" s="9">
        <v>72</v>
      </c>
      <c r="E11" s="9" t="s">
        <v>41</v>
      </c>
      <c r="F11" s="2" t="s">
        <v>132</v>
      </c>
      <c r="G11" s="7" t="s">
        <v>219</v>
      </c>
      <c r="H11" s="6" t="s">
        <v>184</v>
      </c>
      <c r="I11" s="31" t="s">
        <v>251</v>
      </c>
      <c r="J11" s="31"/>
      <c r="K11" s="28"/>
      <c r="L11" s="8"/>
      <c r="M11" s="8"/>
      <c r="N11" s="4" t="s">
        <v>241</v>
      </c>
      <c r="O11" s="7">
        <v>1</v>
      </c>
      <c r="P11" s="22"/>
      <c r="Q11" s="21">
        <f t="shared" si="0"/>
        <v>0</v>
      </c>
    </row>
    <row r="12" spans="1:17" ht="35.1" customHeight="1" x14ac:dyDescent="0.3">
      <c r="A12" s="4">
        <f t="shared" si="1"/>
        <v>1058</v>
      </c>
      <c r="B12" s="19"/>
      <c r="C12" s="2" t="s">
        <v>99</v>
      </c>
      <c r="D12" s="9">
        <v>72</v>
      </c>
      <c r="E12" s="9" t="s">
        <v>131</v>
      </c>
      <c r="F12" s="2" t="s">
        <v>134</v>
      </c>
      <c r="G12" s="7" t="s">
        <v>219</v>
      </c>
      <c r="H12" s="6" t="s">
        <v>184</v>
      </c>
      <c r="I12" s="31" t="s">
        <v>251</v>
      </c>
      <c r="J12" s="31"/>
      <c r="K12" s="28"/>
      <c r="L12" s="8"/>
      <c r="M12" s="8"/>
      <c r="N12" s="4" t="s">
        <v>241</v>
      </c>
      <c r="O12" s="7">
        <v>1</v>
      </c>
      <c r="P12" s="22"/>
      <c r="Q12" s="21">
        <f t="shared" si="0"/>
        <v>0</v>
      </c>
    </row>
    <row r="13" spans="1:17" ht="35.1" customHeight="1" x14ac:dyDescent="0.3">
      <c r="A13" s="4">
        <f t="shared" si="1"/>
        <v>1059</v>
      </c>
      <c r="B13" s="19"/>
      <c r="C13" s="2" t="s">
        <v>99</v>
      </c>
      <c r="D13" s="9">
        <v>72</v>
      </c>
      <c r="E13" s="9" t="s">
        <v>131</v>
      </c>
      <c r="F13" s="2" t="s">
        <v>149</v>
      </c>
      <c r="G13" s="7" t="s">
        <v>219</v>
      </c>
      <c r="H13" s="6" t="s">
        <v>184</v>
      </c>
      <c r="I13" s="31" t="s">
        <v>251</v>
      </c>
      <c r="J13" s="31"/>
      <c r="K13" s="28"/>
      <c r="L13" s="8"/>
      <c r="M13" s="8"/>
      <c r="N13" s="4" t="s">
        <v>241</v>
      </c>
      <c r="O13" s="7">
        <v>1</v>
      </c>
      <c r="P13" s="22"/>
      <c r="Q13" s="21">
        <f t="shared" si="0"/>
        <v>0</v>
      </c>
    </row>
    <row r="14" spans="1:17" ht="35.1" customHeight="1" x14ac:dyDescent="0.3">
      <c r="A14" s="4">
        <f t="shared" si="1"/>
        <v>1060</v>
      </c>
      <c r="B14" s="19"/>
      <c r="C14" s="2" t="s">
        <v>71</v>
      </c>
      <c r="D14" s="9">
        <v>36</v>
      </c>
      <c r="E14" s="9" t="s">
        <v>20</v>
      </c>
      <c r="F14" s="2" t="s">
        <v>72</v>
      </c>
      <c r="G14" s="7" t="s">
        <v>220</v>
      </c>
      <c r="H14" s="6" t="s">
        <v>173</v>
      </c>
      <c r="I14" s="30" t="s">
        <v>221</v>
      </c>
      <c r="J14" s="31"/>
      <c r="K14" s="28"/>
      <c r="L14" s="8"/>
      <c r="M14" s="8"/>
      <c r="N14" s="4" t="s">
        <v>241</v>
      </c>
      <c r="O14" s="7">
        <v>25</v>
      </c>
      <c r="P14" s="22"/>
      <c r="Q14" s="21">
        <f t="shared" si="0"/>
        <v>0</v>
      </c>
    </row>
    <row r="15" spans="1:17" ht="35.1" customHeight="1" x14ac:dyDescent="0.3">
      <c r="A15" s="4">
        <f t="shared" si="1"/>
        <v>1061</v>
      </c>
      <c r="B15" s="19"/>
      <c r="C15" s="2" t="s">
        <v>71</v>
      </c>
      <c r="D15" s="9">
        <v>36</v>
      </c>
      <c r="E15" s="9" t="s">
        <v>20</v>
      </c>
      <c r="F15" s="2" t="s">
        <v>73</v>
      </c>
      <c r="G15" s="7" t="s">
        <v>220</v>
      </c>
      <c r="H15" s="6" t="s">
        <v>173</v>
      </c>
      <c r="I15" s="30" t="s">
        <v>221</v>
      </c>
      <c r="J15" s="31"/>
      <c r="K15" s="28"/>
      <c r="L15" s="8"/>
      <c r="M15" s="8"/>
      <c r="N15" s="4" t="s">
        <v>241</v>
      </c>
      <c r="O15" s="7">
        <v>23</v>
      </c>
      <c r="P15" s="22"/>
      <c r="Q15" s="21">
        <f t="shared" si="0"/>
        <v>0</v>
      </c>
    </row>
    <row r="16" spans="1:17" ht="35.1" customHeight="1" x14ac:dyDescent="0.3">
      <c r="A16" s="4">
        <f t="shared" si="1"/>
        <v>1062</v>
      </c>
      <c r="B16" s="19"/>
      <c r="C16" s="2" t="s">
        <v>71</v>
      </c>
      <c r="D16" s="9">
        <v>36</v>
      </c>
      <c r="E16" s="9" t="s">
        <v>20</v>
      </c>
      <c r="F16" s="2" t="s">
        <v>74</v>
      </c>
      <c r="G16" s="7" t="s">
        <v>220</v>
      </c>
      <c r="H16" s="6" t="s">
        <v>173</v>
      </c>
      <c r="I16" s="30" t="s">
        <v>221</v>
      </c>
      <c r="J16" s="31"/>
      <c r="K16" s="28"/>
      <c r="L16" s="8"/>
      <c r="M16" s="8"/>
      <c r="N16" s="4" t="s">
        <v>241</v>
      </c>
      <c r="O16" s="7">
        <v>33</v>
      </c>
      <c r="P16" s="22"/>
      <c r="Q16" s="21">
        <f t="shared" si="0"/>
        <v>0</v>
      </c>
    </row>
    <row r="17" spans="1:17" ht="35.1" customHeight="1" x14ac:dyDescent="0.3">
      <c r="A17" s="4">
        <f t="shared" si="1"/>
        <v>1063</v>
      </c>
      <c r="B17" s="19"/>
      <c r="C17" s="2" t="s">
        <v>71</v>
      </c>
      <c r="D17" s="9">
        <v>36</v>
      </c>
      <c r="E17" s="9" t="s">
        <v>20</v>
      </c>
      <c r="F17" s="2" t="s">
        <v>75</v>
      </c>
      <c r="G17" s="7" t="s">
        <v>220</v>
      </c>
      <c r="H17" s="6" t="s">
        <v>173</v>
      </c>
      <c r="I17" s="30" t="s">
        <v>221</v>
      </c>
      <c r="J17" s="31"/>
      <c r="K17" s="28"/>
      <c r="L17" s="8"/>
      <c r="M17" s="8"/>
      <c r="N17" s="4" t="s">
        <v>241</v>
      </c>
      <c r="O17" s="7">
        <v>17</v>
      </c>
      <c r="P17" s="22"/>
      <c r="Q17" s="21">
        <f t="shared" si="0"/>
        <v>0</v>
      </c>
    </row>
    <row r="18" spans="1:17" ht="35.1" customHeight="1" x14ac:dyDescent="0.3">
      <c r="A18" s="4">
        <f t="shared" si="1"/>
        <v>1064</v>
      </c>
      <c r="B18" s="19"/>
      <c r="C18" s="2" t="s">
        <v>71</v>
      </c>
      <c r="D18" s="9">
        <v>96</v>
      </c>
      <c r="E18" s="9" t="s">
        <v>26</v>
      </c>
      <c r="F18" s="2" t="s">
        <v>76</v>
      </c>
      <c r="G18" s="7" t="s">
        <v>220</v>
      </c>
      <c r="H18" s="6" t="s">
        <v>173</v>
      </c>
      <c r="I18" s="30" t="s">
        <v>221</v>
      </c>
      <c r="J18" s="31"/>
      <c r="K18" s="28"/>
      <c r="L18" s="8"/>
      <c r="M18" s="8"/>
      <c r="N18" s="4" t="s">
        <v>241</v>
      </c>
      <c r="O18" s="7">
        <v>4</v>
      </c>
      <c r="P18" s="22"/>
      <c r="Q18" s="21">
        <f t="shared" si="0"/>
        <v>0</v>
      </c>
    </row>
    <row r="19" spans="1:17" ht="35.1" customHeight="1" x14ac:dyDescent="0.3">
      <c r="A19" s="4">
        <f t="shared" si="1"/>
        <v>1065</v>
      </c>
      <c r="B19" s="19"/>
      <c r="C19" s="2" t="s">
        <v>71</v>
      </c>
      <c r="D19" s="9">
        <v>96</v>
      </c>
      <c r="E19" s="9" t="s">
        <v>26</v>
      </c>
      <c r="F19" s="2" t="s">
        <v>77</v>
      </c>
      <c r="G19" s="7" t="s">
        <v>220</v>
      </c>
      <c r="H19" s="6" t="s">
        <v>173</v>
      </c>
      <c r="I19" s="30" t="s">
        <v>221</v>
      </c>
      <c r="J19" s="31"/>
      <c r="K19" s="28"/>
      <c r="L19" s="8"/>
      <c r="M19" s="8"/>
      <c r="N19" s="4" t="s">
        <v>241</v>
      </c>
      <c r="O19" s="7">
        <v>4</v>
      </c>
      <c r="P19" s="22"/>
      <c r="Q19" s="21">
        <f t="shared" si="0"/>
        <v>0</v>
      </c>
    </row>
    <row r="20" spans="1:17" ht="35.1" customHeight="1" x14ac:dyDescent="0.3">
      <c r="A20" s="4">
        <f t="shared" si="1"/>
        <v>1066</v>
      </c>
      <c r="B20" s="19"/>
      <c r="C20" s="2" t="s">
        <v>71</v>
      </c>
      <c r="D20" s="9">
        <v>36</v>
      </c>
      <c r="E20" s="9" t="s">
        <v>78</v>
      </c>
      <c r="F20" s="2" t="s">
        <v>79</v>
      </c>
      <c r="G20" s="7" t="s">
        <v>220</v>
      </c>
      <c r="H20" s="6" t="s">
        <v>173</v>
      </c>
      <c r="I20" s="30" t="s">
        <v>221</v>
      </c>
      <c r="J20" s="31"/>
      <c r="K20" s="28"/>
      <c r="L20" s="8"/>
      <c r="M20" s="8"/>
      <c r="N20" s="4" t="s">
        <v>241</v>
      </c>
      <c r="O20" s="7">
        <v>23</v>
      </c>
      <c r="P20" s="22"/>
      <c r="Q20" s="21">
        <f t="shared" ref="Q20:Q33" si="2">SUM(P20*O20)</f>
        <v>0</v>
      </c>
    </row>
    <row r="21" spans="1:17" ht="35.1" customHeight="1" x14ac:dyDescent="0.3">
      <c r="A21" s="4">
        <f t="shared" ref="A21:A33" si="3">SUM(A20+1)</f>
        <v>1067</v>
      </c>
      <c r="B21" s="19"/>
      <c r="C21" s="2" t="s">
        <v>71</v>
      </c>
      <c r="D21" s="9">
        <v>36</v>
      </c>
      <c r="E21" s="9" t="s">
        <v>78</v>
      </c>
      <c r="F21" s="2" t="s">
        <v>80</v>
      </c>
      <c r="G21" s="7" t="s">
        <v>220</v>
      </c>
      <c r="H21" s="6" t="s">
        <v>173</v>
      </c>
      <c r="I21" s="30" t="s">
        <v>221</v>
      </c>
      <c r="J21" s="31"/>
      <c r="K21" s="28"/>
      <c r="L21" s="8"/>
      <c r="M21" s="8"/>
      <c r="N21" s="4" t="s">
        <v>241</v>
      </c>
      <c r="O21" s="7">
        <v>23</v>
      </c>
      <c r="P21" s="22"/>
      <c r="Q21" s="21">
        <f t="shared" si="2"/>
        <v>0</v>
      </c>
    </row>
    <row r="22" spans="1:17" ht="35.1" customHeight="1" x14ac:dyDescent="0.3">
      <c r="A22" s="4">
        <f t="shared" si="3"/>
        <v>1068</v>
      </c>
      <c r="B22" s="19"/>
      <c r="C22" s="2" t="s">
        <v>71</v>
      </c>
      <c r="D22" s="9">
        <v>36</v>
      </c>
      <c r="E22" s="9" t="s">
        <v>78</v>
      </c>
      <c r="F22" s="2" t="s">
        <v>81</v>
      </c>
      <c r="G22" s="7" t="s">
        <v>220</v>
      </c>
      <c r="H22" s="6" t="s">
        <v>173</v>
      </c>
      <c r="I22" s="30" t="s">
        <v>221</v>
      </c>
      <c r="J22" s="31"/>
      <c r="K22" s="28"/>
      <c r="L22" s="8"/>
      <c r="M22" s="8"/>
      <c r="N22" s="4" t="s">
        <v>241</v>
      </c>
      <c r="O22" s="7">
        <v>16</v>
      </c>
      <c r="P22" s="22"/>
      <c r="Q22" s="21">
        <f t="shared" si="2"/>
        <v>0</v>
      </c>
    </row>
    <row r="23" spans="1:17" ht="35.1" customHeight="1" x14ac:dyDescent="0.3">
      <c r="A23" s="4">
        <f t="shared" si="3"/>
        <v>1069</v>
      </c>
      <c r="B23" s="19"/>
      <c r="C23" s="2" t="s">
        <v>36</v>
      </c>
      <c r="D23" s="9">
        <v>1</v>
      </c>
      <c r="E23" s="9" t="s">
        <v>94</v>
      </c>
      <c r="F23" s="2" t="s">
        <v>190</v>
      </c>
      <c r="G23" s="7"/>
      <c r="H23" s="6" t="s">
        <v>182</v>
      </c>
      <c r="I23" s="30"/>
      <c r="J23" s="31"/>
      <c r="K23" s="28"/>
      <c r="L23" s="8"/>
      <c r="M23" s="8"/>
      <c r="N23" s="4" t="s">
        <v>241</v>
      </c>
      <c r="O23" s="7">
        <v>2</v>
      </c>
      <c r="P23" s="22"/>
      <c r="Q23" s="21">
        <f t="shared" si="2"/>
        <v>0</v>
      </c>
    </row>
    <row r="24" spans="1:17" ht="35.1" customHeight="1" x14ac:dyDescent="0.3">
      <c r="A24" s="4">
        <f t="shared" si="3"/>
        <v>1070</v>
      </c>
      <c r="B24" s="19"/>
      <c r="C24" s="2" t="s">
        <v>0</v>
      </c>
      <c r="D24" s="9">
        <v>72</v>
      </c>
      <c r="E24" s="9" t="s">
        <v>1</v>
      </c>
      <c r="F24" s="2" t="s">
        <v>2</v>
      </c>
      <c r="G24" s="7" t="s">
        <v>219</v>
      </c>
      <c r="H24" s="6" t="s">
        <v>178</v>
      </c>
      <c r="I24" s="31" t="s">
        <v>251</v>
      </c>
      <c r="J24" s="31" t="s">
        <v>254</v>
      </c>
      <c r="K24" s="28"/>
      <c r="L24" s="8"/>
      <c r="M24" s="8"/>
      <c r="N24" s="4" t="s">
        <v>241</v>
      </c>
      <c r="O24" s="7">
        <v>4</v>
      </c>
      <c r="P24" s="22"/>
      <c r="Q24" s="21">
        <f t="shared" si="2"/>
        <v>0</v>
      </c>
    </row>
    <row r="25" spans="1:17" ht="35.1" customHeight="1" x14ac:dyDescent="0.3">
      <c r="A25" s="4">
        <f t="shared" si="3"/>
        <v>1071</v>
      </c>
      <c r="B25" s="19"/>
      <c r="C25" s="2" t="s">
        <v>19</v>
      </c>
      <c r="D25" s="9">
        <v>30</v>
      </c>
      <c r="E25" s="9" t="s">
        <v>20</v>
      </c>
      <c r="F25" s="2" t="s">
        <v>21</v>
      </c>
      <c r="G25" s="7" t="s">
        <v>219</v>
      </c>
      <c r="H25" s="6" t="s">
        <v>179</v>
      </c>
      <c r="I25" s="31" t="s">
        <v>251</v>
      </c>
      <c r="J25" s="31" t="s">
        <v>254</v>
      </c>
      <c r="K25" s="28"/>
      <c r="L25" s="8"/>
      <c r="M25" s="8"/>
      <c r="N25" s="4" t="s">
        <v>241</v>
      </c>
      <c r="O25" s="7">
        <v>8</v>
      </c>
      <c r="P25" s="22"/>
      <c r="Q25" s="21">
        <f t="shared" si="2"/>
        <v>0</v>
      </c>
    </row>
    <row r="26" spans="1:17" ht="35.1" customHeight="1" x14ac:dyDescent="0.3">
      <c r="A26" s="4">
        <f t="shared" si="3"/>
        <v>1072</v>
      </c>
      <c r="B26" s="19"/>
      <c r="C26" s="2" t="s">
        <v>19</v>
      </c>
      <c r="D26" s="9">
        <v>30</v>
      </c>
      <c r="E26" s="9" t="s">
        <v>9</v>
      </c>
      <c r="F26" s="2" t="s">
        <v>22</v>
      </c>
      <c r="G26" s="7" t="s">
        <v>219</v>
      </c>
      <c r="H26" s="6" t="s">
        <v>179</v>
      </c>
      <c r="I26" s="31" t="s">
        <v>251</v>
      </c>
      <c r="J26" s="31" t="s">
        <v>254</v>
      </c>
      <c r="K26" s="28"/>
      <c r="L26" s="8"/>
      <c r="M26" s="8"/>
      <c r="N26" s="4" t="s">
        <v>241</v>
      </c>
      <c r="O26" s="7">
        <v>8</v>
      </c>
      <c r="P26" s="22"/>
      <c r="Q26" s="21">
        <f t="shared" si="2"/>
        <v>0</v>
      </c>
    </row>
    <row r="27" spans="1:17" ht="35.1" customHeight="1" x14ac:dyDescent="0.3">
      <c r="A27" s="4">
        <f t="shared" si="3"/>
        <v>1073</v>
      </c>
      <c r="B27" s="19"/>
      <c r="C27" s="2" t="s">
        <v>19</v>
      </c>
      <c r="D27" s="9">
        <v>30</v>
      </c>
      <c r="E27" s="9" t="s">
        <v>20</v>
      </c>
      <c r="F27" s="2" t="s">
        <v>23</v>
      </c>
      <c r="G27" s="7" t="s">
        <v>219</v>
      </c>
      <c r="H27" s="6" t="s">
        <v>179</v>
      </c>
      <c r="I27" s="31" t="s">
        <v>251</v>
      </c>
      <c r="J27" s="31" t="s">
        <v>254</v>
      </c>
      <c r="K27" s="28"/>
      <c r="L27" s="8"/>
      <c r="M27" s="8"/>
      <c r="N27" s="4" t="s">
        <v>241</v>
      </c>
      <c r="O27" s="7">
        <v>8</v>
      </c>
      <c r="P27" s="22"/>
      <c r="Q27" s="21">
        <f t="shared" si="2"/>
        <v>0</v>
      </c>
    </row>
    <row r="28" spans="1:17" ht="35.1" customHeight="1" x14ac:dyDescent="0.3">
      <c r="A28" s="4">
        <f t="shared" si="3"/>
        <v>1074</v>
      </c>
      <c r="B28" s="19"/>
      <c r="C28" s="2" t="s">
        <v>19</v>
      </c>
      <c r="D28" s="9">
        <v>30</v>
      </c>
      <c r="E28" s="9" t="s">
        <v>20</v>
      </c>
      <c r="F28" s="2" t="s">
        <v>24</v>
      </c>
      <c r="G28" s="7" t="s">
        <v>219</v>
      </c>
      <c r="H28" s="6" t="s">
        <v>179</v>
      </c>
      <c r="I28" s="31" t="s">
        <v>251</v>
      </c>
      <c r="J28" s="31" t="s">
        <v>254</v>
      </c>
      <c r="K28" s="28"/>
      <c r="L28" s="8"/>
      <c r="M28" s="8"/>
      <c r="N28" s="4" t="s">
        <v>241</v>
      </c>
      <c r="O28" s="7">
        <v>8</v>
      </c>
      <c r="P28" s="22"/>
      <c r="Q28" s="21">
        <f t="shared" si="2"/>
        <v>0</v>
      </c>
    </row>
    <row r="29" spans="1:17" ht="35.1" customHeight="1" x14ac:dyDescent="0.3">
      <c r="A29" s="4">
        <f t="shared" si="3"/>
        <v>1075</v>
      </c>
      <c r="B29" s="19"/>
      <c r="C29" s="2" t="s">
        <v>19</v>
      </c>
      <c r="D29" s="9">
        <v>30</v>
      </c>
      <c r="E29" s="9" t="s">
        <v>20</v>
      </c>
      <c r="F29" s="2" t="s">
        <v>43</v>
      </c>
      <c r="G29" s="7" t="s">
        <v>219</v>
      </c>
      <c r="H29" s="6" t="s">
        <v>178</v>
      </c>
      <c r="I29" s="31" t="s">
        <v>251</v>
      </c>
      <c r="J29" s="31" t="s">
        <v>254</v>
      </c>
      <c r="K29" s="28"/>
      <c r="L29" s="8"/>
      <c r="M29" s="8"/>
      <c r="N29" s="4" t="s">
        <v>241</v>
      </c>
      <c r="O29" s="7">
        <v>8</v>
      </c>
      <c r="P29" s="22"/>
      <c r="Q29" s="21">
        <f t="shared" si="2"/>
        <v>0</v>
      </c>
    </row>
    <row r="30" spans="1:17" ht="35.1" customHeight="1" x14ac:dyDescent="0.3">
      <c r="A30" s="4">
        <f t="shared" si="3"/>
        <v>1076</v>
      </c>
      <c r="B30" s="19"/>
      <c r="C30" s="2" t="s">
        <v>59</v>
      </c>
      <c r="D30" s="9">
        <v>60</v>
      </c>
      <c r="E30" s="9" t="s">
        <v>20</v>
      </c>
      <c r="F30" s="2" t="s">
        <v>60</v>
      </c>
      <c r="G30" s="7" t="s">
        <v>219</v>
      </c>
      <c r="H30" s="6" t="s">
        <v>173</v>
      </c>
      <c r="I30" s="30" t="s">
        <v>221</v>
      </c>
      <c r="J30" s="31"/>
      <c r="K30" s="28"/>
      <c r="L30" s="8"/>
      <c r="M30" s="8"/>
      <c r="N30" s="4" t="s">
        <v>241</v>
      </c>
      <c r="O30" s="7">
        <v>10</v>
      </c>
      <c r="P30" s="22"/>
      <c r="Q30" s="21">
        <f t="shared" si="2"/>
        <v>0</v>
      </c>
    </row>
    <row r="31" spans="1:17" ht="35.1" customHeight="1" x14ac:dyDescent="0.3">
      <c r="A31" s="4">
        <f t="shared" si="3"/>
        <v>1077</v>
      </c>
      <c r="B31" s="19"/>
      <c r="C31" s="2" t="s">
        <v>59</v>
      </c>
      <c r="D31" s="9">
        <v>60</v>
      </c>
      <c r="E31" s="9" t="s">
        <v>20</v>
      </c>
      <c r="F31" s="2" t="s">
        <v>61</v>
      </c>
      <c r="G31" s="7" t="s">
        <v>219</v>
      </c>
      <c r="H31" s="6" t="s">
        <v>173</v>
      </c>
      <c r="I31" s="30" t="s">
        <v>221</v>
      </c>
      <c r="J31" s="31"/>
      <c r="K31" s="28"/>
      <c r="L31" s="8"/>
      <c r="M31" s="8"/>
      <c r="N31" s="4" t="s">
        <v>241</v>
      </c>
      <c r="O31" s="7">
        <v>10</v>
      </c>
      <c r="P31" s="22"/>
      <c r="Q31" s="21">
        <f t="shared" si="2"/>
        <v>0</v>
      </c>
    </row>
    <row r="32" spans="1:17" ht="35.1" customHeight="1" x14ac:dyDescent="0.3">
      <c r="A32" s="4">
        <f t="shared" si="3"/>
        <v>1078</v>
      </c>
      <c r="B32" s="19"/>
      <c r="C32" s="2" t="s">
        <v>59</v>
      </c>
      <c r="D32" s="9">
        <v>60</v>
      </c>
      <c r="E32" s="9" t="s">
        <v>20</v>
      </c>
      <c r="F32" s="2" t="s">
        <v>62</v>
      </c>
      <c r="G32" s="7" t="s">
        <v>219</v>
      </c>
      <c r="H32" s="6" t="s">
        <v>173</v>
      </c>
      <c r="I32" s="30" t="s">
        <v>221</v>
      </c>
      <c r="J32" s="31"/>
      <c r="K32" s="28"/>
      <c r="L32" s="8"/>
      <c r="M32" s="8"/>
      <c r="N32" s="4" t="s">
        <v>241</v>
      </c>
      <c r="O32" s="7">
        <v>10</v>
      </c>
      <c r="P32" s="22"/>
      <c r="Q32" s="21">
        <f t="shared" si="2"/>
        <v>0</v>
      </c>
    </row>
    <row r="33" spans="1:17" ht="35.1" customHeight="1" x14ac:dyDescent="0.3">
      <c r="A33" s="4">
        <f t="shared" si="3"/>
        <v>1079</v>
      </c>
      <c r="B33" s="19"/>
      <c r="C33" s="2" t="s">
        <v>59</v>
      </c>
      <c r="D33" s="9">
        <v>60</v>
      </c>
      <c r="E33" s="9" t="s">
        <v>9</v>
      </c>
      <c r="F33" s="2" t="s">
        <v>63</v>
      </c>
      <c r="G33" s="7" t="s">
        <v>219</v>
      </c>
      <c r="H33" s="6" t="s">
        <v>173</v>
      </c>
      <c r="I33" s="30" t="s">
        <v>221</v>
      </c>
      <c r="J33" s="31"/>
      <c r="K33" s="28"/>
      <c r="L33" s="8"/>
      <c r="M33" s="8"/>
      <c r="N33" s="4" t="s">
        <v>241</v>
      </c>
      <c r="O33" s="7">
        <v>11</v>
      </c>
      <c r="P33" s="22"/>
      <c r="Q33" s="21">
        <f t="shared" si="2"/>
        <v>0</v>
      </c>
    </row>
    <row r="34" spans="1:17" ht="23.25" x14ac:dyDescent="0.35">
      <c r="A34" s="33"/>
      <c r="B34" s="34"/>
      <c r="C34" s="34"/>
      <c r="D34" s="34"/>
      <c r="E34" s="34"/>
      <c r="F34" s="34"/>
      <c r="G34" s="35"/>
      <c r="H34" s="35"/>
      <c r="I34" s="36"/>
      <c r="J34" s="36"/>
      <c r="K34" s="35"/>
      <c r="L34" s="35"/>
      <c r="M34" s="35"/>
      <c r="N34" s="34"/>
      <c r="O34" s="38" t="s">
        <v>257</v>
      </c>
      <c r="P34" s="38"/>
      <c r="Q34" s="37">
        <f>SUM(Q4:Q33)</f>
        <v>0</v>
      </c>
    </row>
  </sheetData>
  <autoFilter ref="C3:K3" xr:uid="{8FFD75BC-16EB-4CA3-A995-EF1C9F4B83F6}">
    <filterColumn colId="4" showButton="0"/>
    <sortState xmlns:xlrd2="http://schemas.microsoft.com/office/spreadsheetml/2017/richdata2" ref="C4:K3">
      <sortCondition ref="C3"/>
    </sortState>
  </autoFilter>
  <mergeCells count="3">
    <mergeCell ref="F3:G3"/>
    <mergeCell ref="I3:J3"/>
    <mergeCell ref="O34:P34"/>
  </mergeCells>
  <pageMargins left="0.45" right="0.45" top="0.5" bottom="0.5" header="0.3" footer="0.3"/>
  <pageSetup scale="4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E3F0-9027-49CB-91B4-329EF4FC47C1}">
  <sheetPr>
    <pageSetUpPr fitToPage="1"/>
  </sheetPr>
  <dimension ref="A1:Q35"/>
  <sheetViews>
    <sheetView topLeftCell="A2" zoomScale="90" zoomScaleNormal="90" workbookViewId="0">
      <selection activeCell="B4" sqref="B4"/>
    </sheetView>
  </sheetViews>
  <sheetFormatPr defaultRowHeight="15" x14ac:dyDescent="0.25"/>
  <cols>
    <col min="1" max="2" width="12.85546875" style="3" customWidth="1"/>
    <col min="3" max="3" width="20.42578125" style="3" customWidth="1"/>
    <col min="4" max="4" width="9.140625" style="3" hidden="1" customWidth="1"/>
    <col min="5" max="5" width="9.85546875" style="3" hidden="1" customWidth="1"/>
    <col min="6" max="6" width="75.28515625" style="3" bestFit="1" customWidth="1"/>
    <col min="7" max="7" width="8.5703125" style="10" hidden="1" customWidth="1"/>
    <col min="8" max="8" width="21.28515625" style="10" hidden="1" customWidth="1"/>
    <col min="9" max="9" width="21.28515625" style="25" customWidth="1"/>
    <col min="10" max="10" width="31.42578125" style="25" customWidth="1"/>
    <col min="11" max="11" width="15" style="10" customWidth="1"/>
    <col min="12" max="12" width="10.5703125" style="10" customWidth="1"/>
    <col min="13" max="13" width="11.140625" style="10" customWidth="1"/>
    <col min="14" max="14" width="8.28515625" style="3" customWidth="1"/>
    <col min="15" max="15" width="12" style="10" customWidth="1"/>
    <col min="16" max="16" width="14.5703125" style="10" customWidth="1"/>
    <col min="17" max="17" width="26.85546875" style="10" customWidth="1"/>
    <col min="18" max="16384" width="9.140625" style="3"/>
  </cols>
  <sheetData>
    <row r="1" spans="1:17" s="17" customFormat="1" x14ac:dyDescent="0.25">
      <c r="A1" s="17" t="s">
        <v>244</v>
      </c>
      <c r="G1" s="18"/>
      <c r="H1" s="18"/>
      <c r="I1" s="24"/>
      <c r="J1" s="24"/>
      <c r="K1" s="18"/>
      <c r="L1" s="18"/>
      <c r="M1" s="18"/>
      <c r="O1" s="18"/>
      <c r="P1" s="18"/>
      <c r="Q1" s="18"/>
    </row>
    <row r="2" spans="1:17" ht="15.75" thickBot="1" x14ac:dyDescent="0.3">
      <c r="A2" s="3" t="s">
        <v>243</v>
      </c>
    </row>
    <row r="3" spans="1:17" ht="45" x14ac:dyDescent="0.25">
      <c r="A3" s="11" t="s">
        <v>239</v>
      </c>
      <c r="B3" s="12" t="s">
        <v>242</v>
      </c>
      <c r="C3" s="12" t="s">
        <v>147</v>
      </c>
      <c r="D3" s="12" t="s">
        <v>3</v>
      </c>
      <c r="E3" s="12" t="s">
        <v>4</v>
      </c>
      <c r="F3" s="13" t="s">
        <v>5</v>
      </c>
      <c r="G3" s="14"/>
      <c r="H3" s="15" t="s">
        <v>232</v>
      </c>
      <c r="I3" s="26" t="s">
        <v>252</v>
      </c>
      <c r="J3" s="27"/>
      <c r="K3" s="16" t="s">
        <v>238</v>
      </c>
      <c r="L3" s="15" t="s">
        <v>248</v>
      </c>
      <c r="M3" s="15" t="s">
        <v>249</v>
      </c>
      <c r="N3" s="11" t="s">
        <v>240</v>
      </c>
      <c r="O3" s="16" t="s">
        <v>6</v>
      </c>
      <c r="P3" s="16" t="s">
        <v>246</v>
      </c>
      <c r="Q3" s="16" t="s">
        <v>247</v>
      </c>
    </row>
    <row r="4" spans="1:17" ht="35.1" customHeight="1" x14ac:dyDescent="0.3">
      <c r="A4" s="4">
        <v>1080</v>
      </c>
      <c r="B4" s="19"/>
      <c r="C4" s="2" t="s">
        <v>42</v>
      </c>
      <c r="D4" s="9">
        <v>6</v>
      </c>
      <c r="E4" s="9" t="s">
        <v>14</v>
      </c>
      <c r="F4" s="2" t="s">
        <v>57</v>
      </c>
      <c r="G4" s="7"/>
      <c r="H4" s="6" t="s">
        <v>191</v>
      </c>
      <c r="I4" s="31" t="s">
        <v>250</v>
      </c>
      <c r="J4" s="31"/>
      <c r="K4" s="28"/>
      <c r="L4" s="8"/>
      <c r="M4" s="8"/>
      <c r="N4" s="4" t="s">
        <v>241</v>
      </c>
      <c r="O4" s="7">
        <v>11</v>
      </c>
      <c r="P4" s="22"/>
      <c r="Q4" s="21">
        <f t="shared" ref="Q4:Q33" si="0">SUM(P4*O4)</f>
        <v>0</v>
      </c>
    </row>
    <row r="5" spans="1:17" ht="35.1" customHeight="1" x14ac:dyDescent="0.3">
      <c r="A5" s="4">
        <f t="shared" ref="A5:A33" si="1">SUM(A4+1)</f>
        <v>1081</v>
      </c>
      <c r="B5" s="19"/>
      <c r="C5" s="1" t="s">
        <v>7</v>
      </c>
      <c r="D5" s="1">
        <v>48</v>
      </c>
      <c r="E5" s="1" t="s">
        <v>225</v>
      </c>
      <c r="F5" s="1" t="s">
        <v>224</v>
      </c>
      <c r="G5" s="7" t="s">
        <v>219</v>
      </c>
      <c r="H5" s="6" t="s">
        <v>191</v>
      </c>
      <c r="I5" s="31" t="s">
        <v>251</v>
      </c>
      <c r="J5" s="31"/>
      <c r="K5" s="28"/>
      <c r="L5" s="8"/>
      <c r="M5" s="8"/>
      <c r="N5" s="4" t="s">
        <v>241</v>
      </c>
      <c r="O5" s="5">
        <v>5</v>
      </c>
      <c r="P5" s="22"/>
      <c r="Q5" s="21">
        <f t="shared" si="0"/>
        <v>0</v>
      </c>
    </row>
    <row r="6" spans="1:17" ht="35.1" customHeight="1" x14ac:dyDescent="0.3">
      <c r="A6" s="4">
        <f t="shared" si="1"/>
        <v>1082</v>
      </c>
      <c r="B6" s="19"/>
      <c r="C6" s="1" t="s">
        <v>7</v>
      </c>
      <c r="D6" s="1">
        <v>48</v>
      </c>
      <c r="E6" s="1" t="s">
        <v>225</v>
      </c>
      <c r="F6" s="1" t="s">
        <v>223</v>
      </c>
      <c r="G6" s="7" t="s">
        <v>219</v>
      </c>
      <c r="H6" s="6" t="s">
        <v>191</v>
      </c>
      <c r="I6" s="31" t="s">
        <v>251</v>
      </c>
      <c r="J6" s="31"/>
      <c r="K6" s="28"/>
      <c r="L6" s="8"/>
      <c r="M6" s="8"/>
      <c r="N6" s="4" t="s">
        <v>241</v>
      </c>
      <c r="O6" s="5">
        <v>5</v>
      </c>
      <c r="P6" s="22"/>
      <c r="Q6" s="21">
        <f t="shared" si="0"/>
        <v>0</v>
      </c>
    </row>
    <row r="7" spans="1:17" ht="35.1" customHeight="1" x14ac:dyDescent="0.3">
      <c r="A7" s="4">
        <f t="shared" si="1"/>
        <v>1083</v>
      </c>
      <c r="B7" s="19"/>
      <c r="C7" s="1" t="s">
        <v>122</v>
      </c>
      <c r="D7" s="1">
        <v>24</v>
      </c>
      <c r="E7" s="1" t="s">
        <v>226</v>
      </c>
      <c r="F7" s="1" t="s">
        <v>152</v>
      </c>
      <c r="G7" s="5"/>
      <c r="H7" s="6" t="s">
        <v>174</v>
      </c>
      <c r="I7" s="30"/>
      <c r="J7" s="31"/>
      <c r="K7" s="28"/>
      <c r="L7" s="8"/>
      <c r="M7" s="8"/>
      <c r="N7" s="4" t="s">
        <v>241</v>
      </c>
      <c r="O7" s="5">
        <v>1</v>
      </c>
      <c r="P7" s="22"/>
      <c r="Q7" s="21">
        <f t="shared" si="0"/>
        <v>0</v>
      </c>
    </row>
    <row r="8" spans="1:17" ht="35.1" customHeight="1" x14ac:dyDescent="0.3">
      <c r="A8" s="4">
        <f t="shared" si="1"/>
        <v>1084</v>
      </c>
      <c r="B8" s="19"/>
      <c r="C8" s="1" t="s">
        <v>150</v>
      </c>
      <c r="D8" s="1">
        <v>144</v>
      </c>
      <c r="E8" s="1" t="s">
        <v>58</v>
      </c>
      <c r="F8" s="1" t="s">
        <v>227</v>
      </c>
      <c r="G8" s="5"/>
      <c r="H8" s="6" t="s">
        <v>218</v>
      </c>
      <c r="I8" s="30"/>
      <c r="J8" s="31"/>
      <c r="K8" s="28"/>
      <c r="L8" s="8"/>
      <c r="M8" s="8"/>
      <c r="N8" s="4" t="s">
        <v>241</v>
      </c>
      <c r="O8" s="5">
        <v>1</v>
      </c>
      <c r="P8" s="22"/>
      <c r="Q8" s="21">
        <f t="shared" si="0"/>
        <v>0</v>
      </c>
    </row>
    <row r="9" spans="1:17" ht="35.1" customHeight="1" x14ac:dyDescent="0.3">
      <c r="A9" s="4">
        <f t="shared" si="1"/>
        <v>1085</v>
      </c>
      <c r="B9" s="19"/>
      <c r="C9" s="2" t="s">
        <v>99</v>
      </c>
      <c r="D9" s="9">
        <v>72</v>
      </c>
      <c r="E9" s="9" t="s">
        <v>138</v>
      </c>
      <c r="F9" s="2" t="s">
        <v>139</v>
      </c>
      <c r="G9" s="7" t="s">
        <v>219</v>
      </c>
      <c r="H9" s="6" t="s">
        <v>184</v>
      </c>
      <c r="I9" s="31" t="s">
        <v>251</v>
      </c>
      <c r="J9" s="31"/>
      <c r="K9" s="28"/>
      <c r="L9" s="8"/>
      <c r="M9" s="8"/>
      <c r="N9" s="4" t="s">
        <v>241</v>
      </c>
      <c r="O9" s="7">
        <v>1</v>
      </c>
      <c r="P9" s="22"/>
      <c r="Q9" s="21">
        <f t="shared" si="0"/>
        <v>0</v>
      </c>
    </row>
    <row r="10" spans="1:17" ht="35.1" customHeight="1" x14ac:dyDescent="0.3">
      <c r="A10" s="4">
        <f t="shared" si="1"/>
        <v>1086</v>
      </c>
      <c r="B10" s="19"/>
      <c r="C10" s="2" t="s">
        <v>99</v>
      </c>
      <c r="D10" s="9">
        <v>72</v>
      </c>
      <c r="E10" s="9" t="s">
        <v>138</v>
      </c>
      <c r="F10" s="2" t="s">
        <v>140</v>
      </c>
      <c r="G10" s="7" t="s">
        <v>219</v>
      </c>
      <c r="H10" s="6" t="s">
        <v>184</v>
      </c>
      <c r="I10" s="31" t="s">
        <v>251</v>
      </c>
      <c r="J10" s="31"/>
      <c r="K10" s="28"/>
      <c r="L10" s="8"/>
      <c r="M10" s="8"/>
      <c r="N10" s="4" t="s">
        <v>241</v>
      </c>
      <c r="O10" s="7">
        <v>1</v>
      </c>
      <c r="P10" s="22"/>
      <c r="Q10" s="21">
        <f t="shared" si="0"/>
        <v>0</v>
      </c>
    </row>
    <row r="11" spans="1:17" ht="35.1" customHeight="1" x14ac:dyDescent="0.3">
      <c r="A11" s="4">
        <f t="shared" si="1"/>
        <v>1087</v>
      </c>
      <c r="B11" s="19"/>
      <c r="C11" s="2" t="s">
        <v>195</v>
      </c>
      <c r="D11" s="9">
        <v>1</v>
      </c>
      <c r="E11" s="9" t="s">
        <v>196</v>
      </c>
      <c r="F11" s="2" t="s">
        <v>200</v>
      </c>
      <c r="G11" s="7" t="s">
        <v>219</v>
      </c>
      <c r="H11" s="6" t="s">
        <v>191</v>
      </c>
      <c r="I11" s="31" t="s">
        <v>251</v>
      </c>
      <c r="J11" s="31"/>
      <c r="K11" s="28"/>
      <c r="L11" s="8"/>
      <c r="M11" s="8"/>
      <c r="N11" s="4" t="s">
        <v>241</v>
      </c>
      <c r="O11" s="7">
        <v>1</v>
      </c>
      <c r="P11" s="22"/>
      <c r="Q11" s="21">
        <f t="shared" si="0"/>
        <v>0</v>
      </c>
    </row>
    <row r="12" spans="1:17" ht="35.1" customHeight="1" x14ac:dyDescent="0.3">
      <c r="A12" s="4">
        <f t="shared" si="1"/>
        <v>1088</v>
      </c>
      <c r="B12" s="19"/>
      <c r="C12" s="2" t="s">
        <v>195</v>
      </c>
      <c r="D12" s="9">
        <v>1</v>
      </c>
      <c r="E12" s="9" t="s">
        <v>196</v>
      </c>
      <c r="F12" s="2" t="s">
        <v>201</v>
      </c>
      <c r="G12" s="7" t="s">
        <v>219</v>
      </c>
      <c r="H12" s="6" t="s">
        <v>191</v>
      </c>
      <c r="I12" s="31" t="s">
        <v>251</v>
      </c>
      <c r="J12" s="31"/>
      <c r="K12" s="28"/>
      <c r="L12" s="8"/>
      <c r="M12" s="8"/>
      <c r="N12" s="4" t="s">
        <v>241</v>
      </c>
      <c r="O12" s="7">
        <v>1</v>
      </c>
      <c r="P12" s="22"/>
      <c r="Q12" s="21">
        <f t="shared" si="0"/>
        <v>0</v>
      </c>
    </row>
    <row r="13" spans="1:17" ht="35.1" customHeight="1" x14ac:dyDescent="0.3">
      <c r="A13" s="4">
        <f t="shared" si="1"/>
        <v>1089</v>
      </c>
      <c r="B13" s="19"/>
      <c r="C13" s="2" t="s">
        <v>28</v>
      </c>
      <c r="D13" s="9">
        <v>160</v>
      </c>
      <c r="E13" s="9" t="s">
        <v>193</v>
      </c>
      <c r="F13" s="2" t="s">
        <v>194</v>
      </c>
      <c r="G13" s="7" t="s">
        <v>219</v>
      </c>
      <c r="H13" s="6" t="s">
        <v>177</v>
      </c>
      <c r="I13" s="31" t="s">
        <v>251</v>
      </c>
      <c r="J13" s="31" t="s">
        <v>254</v>
      </c>
      <c r="K13" s="28"/>
      <c r="L13" s="8"/>
      <c r="M13" s="8"/>
      <c r="N13" s="4" t="s">
        <v>241</v>
      </c>
      <c r="O13" s="7">
        <v>1</v>
      </c>
      <c r="P13" s="22"/>
      <c r="Q13" s="21">
        <f t="shared" si="0"/>
        <v>0</v>
      </c>
    </row>
    <row r="14" spans="1:17" ht="35.1" customHeight="1" x14ac:dyDescent="0.3">
      <c r="A14" s="4">
        <f t="shared" si="1"/>
        <v>1090</v>
      </c>
      <c r="B14" s="19"/>
      <c r="C14" s="2" t="s">
        <v>28</v>
      </c>
      <c r="D14" s="9">
        <v>90</v>
      </c>
      <c r="E14" s="9" t="s">
        <v>27</v>
      </c>
      <c r="F14" s="2" t="s">
        <v>29</v>
      </c>
      <c r="G14" s="7" t="s">
        <v>219</v>
      </c>
      <c r="H14" s="6" t="s">
        <v>177</v>
      </c>
      <c r="I14" s="31" t="s">
        <v>251</v>
      </c>
      <c r="J14" s="31" t="s">
        <v>254</v>
      </c>
      <c r="K14" s="28"/>
      <c r="L14" s="8"/>
      <c r="M14" s="8"/>
      <c r="N14" s="4" t="s">
        <v>241</v>
      </c>
      <c r="O14" s="7">
        <v>8</v>
      </c>
      <c r="P14" s="22"/>
      <c r="Q14" s="21">
        <f t="shared" si="0"/>
        <v>0</v>
      </c>
    </row>
    <row r="15" spans="1:17" ht="35.1" customHeight="1" x14ac:dyDescent="0.3">
      <c r="A15" s="4">
        <f t="shared" si="1"/>
        <v>1091</v>
      </c>
      <c r="B15" s="19"/>
      <c r="C15" s="2" t="s">
        <v>7</v>
      </c>
      <c r="D15" s="9">
        <v>5</v>
      </c>
      <c r="E15" s="9" t="s">
        <v>14</v>
      </c>
      <c r="F15" s="2" t="s">
        <v>30</v>
      </c>
      <c r="G15" s="7"/>
      <c r="H15" s="6" t="s">
        <v>218</v>
      </c>
      <c r="I15" s="30"/>
      <c r="J15" s="31" t="s">
        <v>254</v>
      </c>
      <c r="K15" s="28"/>
      <c r="L15" s="8"/>
      <c r="M15" s="8"/>
      <c r="N15" s="4" t="s">
        <v>241</v>
      </c>
      <c r="O15" s="7">
        <v>8</v>
      </c>
      <c r="P15" s="22"/>
      <c r="Q15" s="21">
        <f t="shared" si="0"/>
        <v>0</v>
      </c>
    </row>
    <row r="16" spans="1:17" ht="35.1" customHeight="1" x14ac:dyDescent="0.3">
      <c r="A16" s="4">
        <f t="shared" si="1"/>
        <v>1092</v>
      </c>
      <c r="B16" s="19"/>
      <c r="C16" s="2" t="s">
        <v>95</v>
      </c>
      <c r="D16" s="9">
        <v>80</v>
      </c>
      <c r="E16" s="9" t="s">
        <v>106</v>
      </c>
      <c r="F16" s="2" t="s">
        <v>156</v>
      </c>
      <c r="G16" s="7" t="s">
        <v>219</v>
      </c>
      <c r="H16" s="6" t="s">
        <v>184</v>
      </c>
      <c r="I16" s="31" t="s">
        <v>251</v>
      </c>
      <c r="J16" s="31"/>
      <c r="K16" s="28"/>
      <c r="L16" s="8"/>
      <c r="M16" s="8"/>
      <c r="N16" s="4" t="s">
        <v>241</v>
      </c>
      <c r="O16" s="7">
        <v>2</v>
      </c>
      <c r="P16" s="22"/>
      <c r="Q16" s="21">
        <f t="shared" si="0"/>
        <v>0</v>
      </c>
    </row>
    <row r="17" spans="1:17" ht="35.1" customHeight="1" x14ac:dyDescent="0.3">
      <c r="A17" s="4">
        <f t="shared" si="1"/>
        <v>1093</v>
      </c>
      <c r="B17" s="19"/>
      <c r="C17" s="2" t="s">
        <v>95</v>
      </c>
      <c r="D17" s="9">
        <v>80</v>
      </c>
      <c r="E17" s="9" t="s">
        <v>107</v>
      </c>
      <c r="F17" s="2" t="s">
        <v>157</v>
      </c>
      <c r="G17" s="7" t="s">
        <v>219</v>
      </c>
      <c r="H17" s="6" t="s">
        <v>184</v>
      </c>
      <c r="I17" s="31" t="s">
        <v>251</v>
      </c>
      <c r="J17" s="31"/>
      <c r="K17" s="28"/>
      <c r="L17" s="8"/>
      <c r="M17" s="8"/>
      <c r="N17" s="4" t="s">
        <v>241</v>
      </c>
      <c r="O17" s="7">
        <v>2</v>
      </c>
      <c r="P17" s="22"/>
      <c r="Q17" s="21">
        <f t="shared" si="0"/>
        <v>0</v>
      </c>
    </row>
    <row r="18" spans="1:17" ht="35.1" customHeight="1" x14ac:dyDescent="0.3">
      <c r="A18" s="4">
        <f t="shared" si="1"/>
        <v>1094</v>
      </c>
      <c r="B18" s="19"/>
      <c r="C18" s="2" t="s">
        <v>195</v>
      </c>
      <c r="D18" s="9">
        <v>1</v>
      </c>
      <c r="E18" s="9">
        <v>5.5</v>
      </c>
      <c r="F18" s="2" t="s">
        <v>212</v>
      </c>
      <c r="G18" s="7" t="s">
        <v>219</v>
      </c>
      <c r="H18" s="6" t="s">
        <v>233</v>
      </c>
      <c r="I18" s="30"/>
      <c r="J18" s="31"/>
      <c r="K18" s="28"/>
      <c r="L18" s="8"/>
      <c r="M18" s="8"/>
      <c r="N18" s="4" t="s">
        <v>241</v>
      </c>
      <c r="O18" s="7">
        <v>1</v>
      </c>
      <c r="P18" s="22"/>
      <c r="Q18" s="21">
        <f t="shared" si="0"/>
        <v>0</v>
      </c>
    </row>
    <row r="19" spans="1:17" ht="35.1" customHeight="1" x14ac:dyDescent="0.3">
      <c r="A19" s="4">
        <f t="shared" si="1"/>
        <v>1095</v>
      </c>
      <c r="B19" s="19"/>
      <c r="C19" s="2" t="s">
        <v>195</v>
      </c>
      <c r="D19" s="9">
        <v>1</v>
      </c>
      <c r="E19" s="9" t="s">
        <v>27</v>
      </c>
      <c r="F19" s="2" t="s">
        <v>211</v>
      </c>
      <c r="G19" s="7" t="s">
        <v>219</v>
      </c>
      <c r="H19" s="6" t="s">
        <v>233</v>
      </c>
      <c r="I19" s="30"/>
      <c r="J19" s="31"/>
      <c r="K19" s="28"/>
      <c r="L19" s="8"/>
      <c r="M19" s="8"/>
      <c r="N19" s="4" t="s">
        <v>241</v>
      </c>
      <c r="O19" s="7">
        <v>1</v>
      </c>
      <c r="P19" s="22"/>
      <c r="Q19" s="21">
        <f t="shared" si="0"/>
        <v>0</v>
      </c>
    </row>
    <row r="20" spans="1:17" ht="35.1" customHeight="1" x14ac:dyDescent="0.3">
      <c r="A20" s="4">
        <f t="shared" si="1"/>
        <v>1096</v>
      </c>
      <c r="B20" s="19"/>
      <c r="C20" s="2" t="s">
        <v>195</v>
      </c>
      <c r="D20" s="9">
        <v>6</v>
      </c>
      <c r="E20" s="9" t="s">
        <v>208</v>
      </c>
      <c r="F20" s="2" t="s">
        <v>204</v>
      </c>
      <c r="G20" s="7" t="s">
        <v>219</v>
      </c>
      <c r="H20" s="6" t="s">
        <v>233</v>
      </c>
      <c r="I20" s="30"/>
      <c r="J20" s="31"/>
      <c r="K20" s="28"/>
      <c r="L20" s="8"/>
      <c r="M20" s="8"/>
      <c r="N20" s="4" t="s">
        <v>241</v>
      </c>
      <c r="O20" s="7">
        <v>1</v>
      </c>
      <c r="P20" s="22"/>
      <c r="Q20" s="21">
        <f t="shared" si="0"/>
        <v>0</v>
      </c>
    </row>
    <row r="21" spans="1:17" ht="35.1" customHeight="1" x14ac:dyDescent="0.3">
      <c r="A21" s="4">
        <f t="shared" si="1"/>
        <v>1097</v>
      </c>
      <c r="B21" s="19"/>
      <c r="C21" s="2" t="s">
        <v>195</v>
      </c>
      <c r="D21" s="9">
        <v>6</v>
      </c>
      <c r="E21" s="9" t="s">
        <v>207</v>
      </c>
      <c r="F21" s="2" t="s">
        <v>205</v>
      </c>
      <c r="G21" s="7" t="s">
        <v>219</v>
      </c>
      <c r="H21" s="6" t="s">
        <v>233</v>
      </c>
      <c r="I21" s="30"/>
      <c r="J21" s="31"/>
      <c r="K21" s="28"/>
      <c r="L21" s="8"/>
      <c r="M21" s="8"/>
      <c r="N21" s="4" t="s">
        <v>241</v>
      </c>
      <c r="O21" s="7">
        <v>1</v>
      </c>
      <c r="P21" s="22"/>
      <c r="Q21" s="21">
        <f t="shared" si="0"/>
        <v>0</v>
      </c>
    </row>
    <row r="22" spans="1:17" ht="35.1" customHeight="1" x14ac:dyDescent="0.3">
      <c r="A22" s="4">
        <f t="shared" si="1"/>
        <v>1098</v>
      </c>
      <c r="B22" s="19"/>
      <c r="C22" s="2" t="s">
        <v>195</v>
      </c>
      <c r="D22" s="9">
        <v>6</v>
      </c>
      <c r="E22" s="9" t="s">
        <v>210</v>
      </c>
      <c r="F22" s="2" t="s">
        <v>203</v>
      </c>
      <c r="G22" s="7" t="s">
        <v>219</v>
      </c>
      <c r="H22" s="6" t="s">
        <v>233</v>
      </c>
      <c r="I22" s="30"/>
      <c r="J22" s="31"/>
      <c r="K22" s="28"/>
      <c r="L22" s="8"/>
      <c r="M22" s="8"/>
      <c r="N22" s="4" t="s">
        <v>241</v>
      </c>
      <c r="O22" s="7">
        <v>1</v>
      </c>
      <c r="P22" s="22"/>
      <c r="Q22" s="21">
        <f t="shared" si="0"/>
        <v>0</v>
      </c>
    </row>
    <row r="23" spans="1:17" ht="35.1" customHeight="1" x14ac:dyDescent="0.3">
      <c r="A23" s="4">
        <f t="shared" si="1"/>
        <v>1099</v>
      </c>
      <c r="B23" s="19"/>
      <c r="C23" s="2" t="s">
        <v>195</v>
      </c>
      <c r="D23" s="9">
        <v>6</v>
      </c>
      <c r="E23" s="9" t="s">
        <v>209</v>
      </c>
      <c r="F23" s="2" t="s">
        <v>202</v>
      </c>
      <c r="G23" s="7" t="s">
        <v>219</v>
      </c>
      <c r="H23" s="6" t="s">
        <v>233</v>
      </c>
      <c r="I23" s="30"/>
      <c r="J23" s="31"/>
      <c r="K23" s="28"/>
      <c r="L23" s="8"/>
      <c r="M23" s="8"/>
      <c r="N23" s="4" t="s">
        <v>241</v>
      </c>
      <c r="O23" s="7">
        <v>1</v>
      </c>
      <c r="P23" s="22"/>
      <c r="Q23" s="21">
        <f t="shared" si="0"/>
        <v>0</v>
      </c>
    </row>
    <row r="24" spans="1:17" ht="35.1" customHeight="1" x14ac:dyDescent="0.3">
      <c r="A24" s="4">
        <f t="shared" si="1"/>
        <v>1100</v>
      </c>
      <c r="B24" s="19"/>
      <c r="C24" s="1" t="s">
        <v>154</v>
      </c>
      <c r="D24" s="1">
        <v>72</v>
      </c>
      <c r="E24" s="1" t="s">
        <v>20</v>
      </c>
      <c r="F24" s="1" t="s">
        <v>230</v>
      </c>
      <c r="G24" s="7" t="s">
        <v>219</v>
      </c>
      <c r="H24" s="6" t="s">
        <v>191</v>
      </c>
      <c r="I24" s="31" t="s">
        <v>251</v>
      </c>
      <c r="J24" s="31" t="s">
        <v>254</v>
      </c>
      <c r="K24" s="28"/>
      <c r="L24" s="8"/>
      <c r="M24" s="8"/>
      <c r="N24" s="4" t="s">
        <v>241</v>
      </c>
      <c r="O24" s="5">
        <v>1</v>
      </c>
      <c r="P24" s="22"/>
      <c r="Q24" s="21">
        <f t="shared" si="0"/>
        <v>0</v>
      </c>
    </row>
    <row r="25" spans="1:17" ht="35.1" customHeight="1" x14ac:dyDescent="0.3">
      <c r="A25" s="4">
        <f t="shared" si="1"/>
        <v>1101</v>
      </c>
      <c r="B25" s="19"/>
      <c r="C25" s="1" t="s">
        <v>154</v>
      </c>
      <c r="D25" s="1">
        <v>72</v>
      </c>
      <c r="E25" s="1" t="s">
        <v>20</v>
      </c>
      <c r="F25" s="1" t="s">
        <v>231</v>
      </c>
      <c r="G25" s="7" t="s">
        <v>219</v>
      </c>
      <c r="H25" s="6" t="s">
        <v>191</v>
      </c>
      <c r="I25" s="31" t="s">
        <v>251</v>
      </c>
      <c r="J25" s="31" t="s">
        <v>254</v>
      </c>
      <c r="K25" s="28"/>
      <c r="L25" s="8"/>
      <c r="M25" s="8"/>
      <c r="N25" s="4" t="s">
        <v>241</v>
      </c>
      <c r="O25" s="5">
        <v>1</v>
      </c>
      <c r="P25" s="22"/>
      <c r="Q25" s="21">
        <f t="shared" si="0"/>
        <v>0</v>
      </c>
    </row>
    <row r="26" spans="1:17" ht="35.1" customHeight="1" x14ac:dyDescent="0.3">
      <c r="A26" s="4">
        <f t="shared" si="1"/>
        <v>1102</v>
      </c>
      <c r="B26" s="19"/>
      <c r="C26" s="2" t="s">
        <v>99</v>
      </c>
      <c r="D26" s="9">
        <v>60</v>
      </c>
      <c r="E26" s="9" t="s">
        <v>58</v>
      </c>
      <c r="F26" s="2" t="s">
        <v>100</v>
      </c>
      <c r="G26" s="7" t="s">
        <v>219</v>
      </c>
      <c r="H26" s="6" t="s">
        <v>218</v>
      </c>
      <c r="I26" s="31" t="s">
        <v>251</v>
      </c>
      <c r="J26" s="31"/>
      <c r="K26" s="28"/>
      <c r="L26" s="8"/>
      <c r="M26" s="8"/>
      <c r="N26" s="4" t="s">
        <v>241</v>
      </c>
      <c r="O26" s="7">
        <v>2</v>
      </c>
      <c r="P26" s="22"/>
      <c r="Q26" s="21">
        <f t="shared" si="0"/>
        <v>0</v>
      </c>
    </row>
    <row r="27" spans="1:17" ht="35.1" customHeight="1" x14ac:dyDescent="0.3">
      <c r="A27" s="4">
        <f t="shared" si="1"/>
        <v>1103</v>
      </c>
      <c r="B27" s="19"/>
      <c r="C27" s="2" t="s">
        <v>99</v>
      </c>
      <c r="D27" s="9">
        <v>60</v>
      </c>
      <c r="E27" s="9" t="s">
        <v>58</v>
      </c>
      <c r="F27" s="2" t="s">
        <v>101</v>
      </c>
      <c r="G27" s="7" t="s">
        <v>219</v>
      </c>
      <c r="H27" s="6" t="s">
        <v>184</v>
      </c>
      <c r="I27" s="31" t="s">
        <v>251</v>
      </c>
      <c r="J27" s="31"/>
      <c r="K27" s="28"/>
      <c r="L27" s="8"/>
      <c r="M27" s="8"/>
      <c r="N27" s="4" t="s">
        <v>241</v>
      </c>
      <c r="O27" s="7">
        <v>2</v>
      </c>
      <c r="P27" s="22"/>
      <c r="Q27" s="21">
        <f t="shared" si="0"/>
        <v>0</v>
      </c>
    </row>
    <row r="28" spans="1:17" ht="35.1" customHeight="1" x14ac:dyDescent="0.3">
      <c r="A28" s="4">
        <f t="shared" si="1"/>
        <v>1104</v>
      </c>
      <c r="B28" s="19"/>
      <c r="C28" s="2" t="s">
        <v>99</v>
      </c>
      <c r="D28" s="9">
        <v>60</v>
      </c>
      <c r="E28" s="9" t="s">
        <v>58</v>
      </c>
      <c r="F28" s="2" t="s">
        <v>102</v>
      </c>
      <c r="G28" s="7" t="s">
        <v>219</v>
      </c>
      <c r="H28" s="6" t="s">
        <v>184</v>
      </c>
      <c r="I28" s="31" t="s">
        <v>251</v>
      </c>
      <c r="J28" s="31"/>
      <c r="K28" s="28"/>
      <c r="L28" s="8"/>
      <c r="M28" s="8"/>
      <c r="N28" s="4" t="s">
        <v>241</v>
      </c>
      <c r="O28" s="7">
        <v>2</v>
      </c>
      <c r="P28" s="22"/>
      <c r="Q28" s="21">
        <f t="shared" si="0"/>
        <v>0</v>
      </c>
    </row>
    <row r="29" spans="1:17" ht="35.1" customHeight="1" x14ac:dyDescent="0.3">
      <c r="A29" s="4">
        <f t="shared" si="1"/>
        <v>1105</v>
      </c>
      <c r="B29" s="19"/>
      <c r="C29" s="1" t="s">
        <v>120</v>
      </c>
      <c r="D29" s="1">
        <v>175</v>
      </c>
      <c r="E29" s="1" t="s">
        <v>111</v>
      </c>
      <c r="F29" s="1" t="s">
        <v>228</v>
      </c>
      <c r="G29" s="7" t="s">
        <v>219</v>
      </c>
      <c r="H29" s="6" t="s">
        <v>218</v>
      </c>
      <c r="I29" s="31" t="s">
        <v>251</v>
      </c>
      <c r="J29" s="31"/>
      <c r="K29" s="28"/>
      <c r="L29" s="8"/>
      <c r="M29" s="8"/>
      <c r="N29" s="4" t="s">
        <v>241</v>
      </c>
      <c r="O29" s="5">
        <v>2</v>
      </c>
      <c r="P29" s="22"/>
      <c r="Q29" s="21">
        <f t="shared" si="0"/>
        <v>0</v>
      </c>
    </row>
    <row r="30" spans="1:17" ht="35.1" customHeight="1" x14ac:dyDescent="0.3">
      <c r="A30" s="4">
        <f t="shared" si="1"/>
        <v>1106</v>
      </c>
      <c r="B30" s="19"/>
      <c r="C30" s="2" t="s">
        <v>7</v>
      </c>
      <c r="D30" s="9">
        <v>108</v>
      </c>
      <c r="E30" s="9" t="s">
        <v>44</v>
      </c>
      <c r="F30" s="2" t="s">
        <v>45</v>
      </c>
      <c r="G30" s="7" t="s">
        <v>219</v>
      </c>
      <c r="H30" s="6" t="s">
        <v>191</v>
      </c>
      <c r="I30" s="31" t="s">
        <v>251</v>
      </c>
      <c r="J30" s="31" t="s">
        <v>254</v>
      </c>
      <c r="K30" s="28"/>
      <c r="L30" s="8"/>
      <c r="M30" s="8"/>
      <c r="N30" s="4" t="s">
        <v>241</v>
      </c>
      <c r="O30" s="7">
        <v>5</v>
      </c>
      <c r="P30" s="22"/>
      <c r="Q30" s="21">
        <f t="shared" si="0"/>
        <v>0</v>
      </c>
    </row>
    <row r="31" spans="1:17" ht="35.1" customHeight="1" x14ac:dyDescent="0.3">
      <c r="A31" s="4">
        <f t="shared" si="1"/>
        <v>1107</v>
      </c>
      <c r="B31" s="19"/>
      <c r="C31" s="2" t="s">
        <v>7</v>
      </c>
      <c r="D31" s="9">
        <v>72</v>
      </c>
      <c r="E31" s="9" t="s">
        <v>25</v>
      </c>
      <c r="F31" s="2" t="s">
        <v>31</v>
      </c>
      <c r="G31" s="7" t="s">
        <v>219</v>
      </c>
      <c r="H31" s="6" t="s">
        <v>191</v>
      </c>
      <c r="I31" s="31" t="s">
        <v>251</v>
      </c>
      <c r="J31" s="31" t="s">
        <v>254</v>
      </c>
      <c r="K31" s="28"/>
      <c r="L31" s="8"/>
      <c r="M31" s="8"/>
      <c r="N31" s="4" t="s">
        <v>241</v>
      </c>
      <c r="O31" s="7">
        <v>12</v>
      </c>
      <c r="P31" s="22"/>
      <c r="Q31" s="21">
        <f t="shared" si="0"/>
        <v>0</v>
      </c>
    </row>
    <row r="32" spans="1:17" ht="35.1" customHeight="1" x14ac:dyDescent="0.3">
      <c r="A32" s="4">
        <f t="shared" si="1"/>
        <v>1108</v>
      </c>
      <c r="B32" s="19"/>
      <c r="C32" s="2" t="s">
        <v>0</v>
      </c>
      <c r="D32" s="9">
        <v>100</v>
      </c>
      <c r="E32" s="9" t="s">
        <v>46</v>
      </c>
      <c r="F32" s="2" t="s">
        <v>47</v>
      </c>
      <c r="G32" s="7" t="s">
        <v>219</v>
      </c>
      <c r="H32" s="6" t="s">
        <v>178</v>
      </c>
      <c r="I32" s="31" t="s">
        <v>251</v>
      </c>
      <c r="J32" s="31" t="s">
        <v>254</v>
      </c>
      <c r="K32" s="28"/>
      <c r="L32" s="8"/>
      <c r="M32" s="8"/>
      <c r="N32" s="4" t="s">
        <v>241</v>
      </c>
      <c r="O32" s="7">
        <v>7</v>
      </c>
      <c r="P32" s="22"/>
      <c r="Q32" s="21">
        <f t="shared" si="0"/>
        <v>0</v>
      </c>
    </row>
    <row r="33" spans="1:17" ht="35.1" customHeight="1" x14ac:dyDescent="0.3">
      <c r="A33" s="4">
        <f t="shared" si="1"/>
        <v>1109</v>
      </c>
      <c r="B33" s="19"/>
      <c r="C33" s="2" t="s">
        <v>7</v>
      </c>
      <c r="D33" s="9">
        <v>72</v>
      </c>
      <c r="E33" s="9" t="s">
        <v>32</v>
      </c>
      <c r="F33" s="2" t="s">
        <v>33</v>
      </c>
      <c r="G33" s="7" t="s">
        <v>219</v>
      </c>
      <c r="H33" s="6" t="s">
        <v>191</v>
      </c>
      <c r="I33" s="31" t="s">
        <v>251</v>
      </c>
      <c r="J33" s="31" t="s">
        <v>254</v>
      </c>
      <c r="K33" s="28"/>
      <c r="L33" s="8"/>
      <c r="M33" s="8"/>
      <c r="N33" s="4" t="s">
        <v>241</v>
      </c>
      <c r="O33" s="7">
        <v>8</v>
      </c>
      <c r="P33" s="22"/>
      <c r="Q33" s="21">
        <f t="shared" si="0"/>
        <v>0</v>
      </c>
    </row>
    <row r="34" spans="1:17" ht="23.25" x14ac:dyDescent="0.35">
      <c r="A34" s="33"/>
      <c r="B34" s="34"/>
      <c r="C34" s="34"/>
      <c r="D34" s="34"/>
      <c r="E34" s="34"/>
      <c r="F34" s="34"/>
      <c r="G34" s="35"/>
      <c r="H34" s="35"/>
      <c r="I34" s="36"/>
      <c r="J34" s="36"/>
      <c r="K34" s="35"/>
      <c r="L34" s="35"/>
      <c r="M34" s="35"/>
      <c r="N34" s="34"/>
      <c r="O34" s="38" t="s">
        <v>258</v>
      </c>
      <c r="P34" s="38"/>
      <c r="Q34" s="37">
        <f>SUM(Q4:Q33)</f>
        <v>0</v>
      </c>
    </row>
    <row r="35" spans="1:17" ht="35.1" customHeight="1" x14ac:dyDescent="0.25"/>
  </sheetData>
  <autoFilter ref="C3:K3" xr:uid="{8FFD75BC-16EB-4CA3-A995-EF1C9F4B83F6}">
    <filterColumn colId="4" showButton="0"/>
    <sortState xmlns:xlrd2="http://schemas.microsoft.com/office/spreadsheetml/2017/richdata2" ref="C4:K3">
      <sortCondition ref="C3"/>
    </sortState>
  </autoFilter>
  <mergeCells count="3">
    <mergeCell ref="F3:G3"/>
    <mergeCell ref="I3:J3"/>
    <mergeCell ref="O34:P34"/>
  </mergeCells>
  <pageMargins left="0.45" right="0.45" top="0.5" bottom="0.5" header="0.3" footer="0.3"/>
  <pageSetup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FA3F3-4B89-4BBB-9005-003AC370DE19}">
  <sheetPr>
    <pageSetUpPr fitToPage="1"/>
  </sheetPr>
  <dimension ref="A1:Q13"/>
  <sheetViews>
    <sheetView tabSelected="1" zoomScale="90" zoomScaleNormal="90" workbookViewId="0">
      <selection activeCell="B4" sqref="B4"/>
    </sheetView>
  </sheetViews>
  <sheetFormatPr defaultRowHeight="15" x14ac:dyDescent="0.25"/>
  <cols>
    <col min="1" max="2" width="12.85546875" style="3" customWidth="1"/>
    <col min="3" max="3" width="20.42578125" style="3" customWidth="1"/>
    <col min="4" max="4" width="9.140625" style="3" hidden="1" customWidth="1"/>
    <col min="5" max="5" width="9.85546875" style="3" hidden="1" customWidth="1"/>
    <col min="6" max="6" width="75.28515625" style="3" bestFit="1" customWidth="1"/>
    <col min="7" max="7" width="8.5703125" style="10" hidden="1" customWidth="1"/>
    <col min="8" max="8" width="21.28515625" style="10" hidden="1" customWidth="1"/>
    <col min="9" max="9" width="21.28515625" style="25" customWidth="1"/>
    <col min="10" max="10" width="31.42578125" style="25" customWidth="1"/>
    <col min="11" max="11" width="15" style="10" customWidth="1"/>
    <col min="12" max="12" width="10.5703125" style="10" customWidth="1"/>
    <col min="13" max="13" width="11.140625" style="10" customWidth="1"/>
    <col min="14" max="14" width="8.28515625" style="3" customWidth="1"/>
    <col min="15" max="15" width="12" style="10" customWidth="1"/>
    <col min="16" max="16" width="14.5703125" style="10" customWidth="1"/>
    <col min="17" max="17" width="26.85546875" style="10" customWidth="1"/>
    <col min="18" max="16384" width="9.140625" style="3"/>
  </cols>
  <sheetData>
    <row r="1" spans="1:17" s="17" customFormat="1" x14ac:dyDescent="0.25">
      <c r="A1" s="17" t="s">
        <v>244</v>
      </c>
      <c r="G1" s="18"/>
      <c r="H1" s="18"/>
      <c r="I1" s="24"/>
      <c r="J1" s="24"/>
      <c r="K1" s="18"/>
      <c r="L1" s="18"/>
      <c r="M1" s="18"/>
      <c r="O1" s="18"/>
      <c r="P1" s="18"/>
      <c r="Q1" s="18"/>
    </row>
    <row r="2" spans="1:17" ht="15.75" thickBot="1" x14ac:dyDescent="0.3">
      <c r="A2" s="3" t="s">
        <v>243</v>
      </c>
    </row>
    <row r="3" spans="1:17" ht="45" x14ac:dyDescent="0.25">
      <c r="A3" s="11" t="s">
        <v>239</v>
      </c>
      <c r="B3" s="12" t="s">
        <v>242</v>
      </c>
      <c r="C3" s="12" t="s">
        <v>147</v>
      </c>
      <c r="D3" s="12" t="s">
        <v>3</v>
      </c>
      <c r="E3" s="12" t="s">
        <v>4</v>
      </c>
      <c r="F3" s="13" t="s">
        <v>5</v>
      </c>
      <c r="G3" s="14"/>
      <c r="H3" s="15" t="s">
        <v>232</v>
      </c>
      <c r="I3" s="26" t="s">
        <v>252</v>
      </c>
      <c r="J3" s="27"/>
      <c r="K3" s="16" t="s">
        <v>238</v>
      </c>
      <c r="L3" s="15" t="s">
        <v>248</v>
      </c>
      <c r="M3" s="15" t="s">
        <v>249</v>
      </c>
      <c r="N3" s="11" t="s">
        <v>240</v>
      </c>
      <c r="O3" s="16" t="s">
        <v>6</v>
      </c>
      <c r="P3" s="16" t="s">
        <v>246</v>
      </c>
      <c r="Q3" s="16" t="s">
        <v>247</v>
      </c>
    </row>
    <row r="4" spans="1:17" ht="35.1" customHeight="1" x14ac:dyDescent="0.3">
      <c r="A4" s="4">
        <v>1110</v>
      </c>
      <c r="B4" s="19"/>
      <c r="C4" s="2" t="s">
        <v>7</v>
      </c>
      <c r="D4" s="9">
        <v>80</v>
      </c>
      <c r="E4" s="9" t="s">
        <v>34</v>
      </c>
      <c r="F4" s="2" t="s">
        <v>35</v>
      </c>
      <c r="G4" s="7" t="s">
        <v>219</v>
      </c>
      <c r="H4" s="6" t="s">
        <v>191</v>
      </c>
      <c r="I4" s="31" t="s">
        <v>251</v>
      </c>
      <c r="J4" s="31" t="s">
        <v>254</v>
      </c>
      <c r="K4" s="28"/>
      <c r="L4" s="8"/>
      <c r="M4" s="8"/>
      <c r="N4" s="4" t="s">
        <v>241</v>
      </c>
      <c r="O4" s="7">
        <v>4</v>
      </c>
      <c r="P4" s="22"/>
      <c r="Q4" s="21">
        <f t="shared" ref="Q4:Q11" si="0">SUM(P4*O4)</f>
        <v>0</v>
      </c>
    </row>
    <row r="5" spans="1:17" ht="35.1" customHeight="1" x14ac:dyDescent="0.3">
      <c r="A5" s="4">
        <f t="shared" ref="A5:A11" si="1">SUM(A4+1)</f>
        <v>1111</v>
      </c>
      <c r="B5" s="19"/>
      <c r="C5" s="1" t="s">
        <v>119</v>
      </c>
      <c r="D5" s="1">
        <v>6</v>
      </c>
      <c r="E5" s="1" t="s">
        <v>229</v>
      </c>
      <c r="F5" s="1" t="s">
        <v>167</v>
      </c>
      <c r="G5" s="5"/>
      <c r="H5" s="6" t="s">
        <v>182</v>
      </c>
      <c r="I5" s="30"/>
      <c r="J5" s="31"/>
      <c r="K5" s="28"/>
      <c r="L5" s="8"/>
      <c r="M5" s="8"/>
      <c r="N5" s="4" t="s">
        <v>241</v>
      </c>
      <c r="O5" s="5">
        <v>3</v>
      </c>
      <c r="P5" s="22"/>
      <c r="Q5" s="21">
        <f t="shared" si="0"/>
        <v>0</v>
      </c>
    </row>
    <row r="6" spans="1:17" ht="35.1" customHeight="1" x14ac:dyDescent="0.3">
      <c r="A6" s="4">
        <f t="shared" si="1"/>
        <v>1112</v>
      </c>
      <c r="B6" s="19"/>
      <c r="C6" s="1" t="s">
        <v>119</v>
      </c>
      <c r="D6" s="1">
        <v>6</v>
      </c>
      <c r="E6" s="1" t="s">
        <v>229</v>
      </c>
      <c r="F6" s="1" t="s">
        <v>168</v>
      </c>
      <c r="G6" s="5"/>
      <c r="H6" s="6" t="s">
        <v>182</v>
      </c>
      <c r="I6" s="30"/>
      <c r="J6" s="31"/>
      <c r="K6" s="28"/>
      <c r="L6" s="8"/>
      <c r="M6" s="8"/>
      <c r="N6" s="4" t="s">
        <v>241</v>
      </c>
      <c r="O6" s="5">
        <v>3</v>
      </c>
      <c r="P6" s="22"/>
      <c r="Q6" s="21">
        <f t="shared" si="0"/>
        <v>0</v>
      </c>
    </row>
    <row r="7" spans="1:17" ht="35.1" customHeight="1" x14ac:dyDescent="0.3">
      <c r="A7" s="4">
        <f t="shared" si="1"/>
        <v>1113</v>
      </c>
      <c r="B7" s="19"/>
      <c r="C7" s="2" t="s">
        <v>7</v>
      </c>
      <c r="D7" s="9">
        <v>96</v>
      </c>
      <c r="E7" s="9" t="s">
        <v>48</v>
      </c>
      <c r="F7" s="2" t="s">
        <v>49</v>
      </c>
      <c r="G7" s="7" t="s">
        <v>219</v>
      </c>
      <c r="H7" s="6" t="s">
        <v>178</v>
      </c>
      <c r="I7" s="31" t="s">
        <v>251</v>
      </c>
      <c r="J7" s="31"/>
      <c r="K7" s="28"/>
      <c r="L7" s="8"/>
      <c r="M7" s="8"/>
      <c r="N7" s="4" t="s">
        <v>241</v>
      </c>
      <c r="O7" s="7">
        <v>1</v>
      </c>
      <c r="P7" s="22"/>
      <c r="Q7" s="21">
        <f t="shared" si="0"/>
        <v>0</v>
      </c>
    </row>
    <row r="8" spans="1:17" ht="35.1" customHeight="1" x14ac:dyDescent="0.3">
      <c r="A8" s="4">
        <f t="shared" si="1"/>
        <v>1114</v>
      </c>
      <c r="B8" s="19"/>
      <c r="C8" s="2" t="s">
        <v>7</v>
      </c>
      <c r="D8" s="9">
        <v>96</v>
      </c>
      <c r="E8" s="9" t="s">
        <v>48</v>
      </c>
      <c r="F8" s="2" t="s">
        <v>50</v>
      </c>
      <c r="G8" s="7" t="s">
        <v>219</v>
      </c>
      <c r="H8" s="6" t="s">
        <v>178</v>
      </c>
      <c r="I8" s="31" t="s">
        <v>251</v>
      </c>
      <c r="J8" s="31"/>
      <c r="K8" s="28"/>
      <c r="L8" s="8"/>
      <c r="M8" s="8"/>
      <c r="N8" s="4" t="s">
        <v>241</v>
      </c>
      <c r="O8" s="7">
        <v>1</v>
      </c>
      <c r="P8" s="22"/>
      <c r="Q8" s="21">
        <f t="shared" si="0"/>
        <v>0</v>
      </c>
    </row>
    <row r="9" spans="1:17" ht="35.1" customHeight="1" x14ac:dyDescent="0.3">
      <c r="A9" s="4">
        <f t="shared" si="1"/>
        <v>1115</v>
      </c>
      <c r="B9" s="19"/>
      <c r="C9" s="2" t="s">
        <v>195</v>
      </c>
      <c r="D9" s="9">
        <v>1</v>
      </c>
      <c r="E9" s="9" t="s">
        <v>196</v>
      </c>
      <c r="F9" s="2" t="s">
        <v>197</v>
      </c>
      <c r="G9" s="7" t="s">
        <v>219</v>
      </c>
      <c r="H9" s="6" t="s">
        <v>191</v>
      </c>
      <c r="I9" s="31" t="s">
        <v>251</v>
      </c>
      <c r="J9" s="31"/>
      <c r="K9" s="28"/>
      <c r="L9" s="8"/>
      <c r="M9" s="8"/>
      <c r="N9" s="4" t="s">
        <v>241</v>
      </c>
      <c r="O9" s="7">
        <v>2</v>
      </c>
      <c r="P9" s="22"/>
      <c r="Q9" s="21">
        <f t="shared" si="0"/>
        <v>0</v>
      </c>
    </row>
    <row r="10" spans="1:17" ht="35.1" customHeight="1" x14ac:dyDescent="0.3">
      <c r="A10" s="4">
        <f t="shared" si="1"/>
        <v>1116</v>
      </c>
      <c r="B10" s="19"/>
      <c r="C10" s="2" t="s">
        <v>195</v>
      </c>
      <c r="D10" s="9">
        <v>1</v>
      </c>
      <c r="E10" s="9" t="s">
        <v>196</v>
      </c>
      <c r="F10" s="2" t="s">
        <v>199</v>
      </c>
      <c r="G10" s="7" t="s">
        <v>219</v>
      </c>
      <c r="H10" s="6" t="s">
        <v>191</v>
      </c>
      <c r="I10" s="31" t="s">
        <v>251</v>
      </c>
      <c r="J10" s="31"/>
      <c r="K10" s="28"/>
      <c r="L10" s="8"/>
      <c r="M10" s="8"/>
      <c r="N10" s="4" t="s">
        <v>241</v>
      </c>
      <c r="O10" s="7">
        <v>2</v>
      </c>
      <c r="P10" s="22"/>
      <c r="Q10" s="21">
        <f t="shared" si="0"/>
        <v>0</v>
      </c>
    </row>
    <row r="11" spans="1:17" ht="35.1" customHeight="1" x14ac:dyDescent="0.3">
      <c r="A11" s="4">
        <f t="shared" si="1"/>
        <v>1117</v>
      </c>
      <c r="B11" s="19"/>
      <c r="C11" s="2" t="s">
        <v>195</v>
      </c>
      <c r="D11" s="9">
        <v>1</v>
      </c>
      <c r="E11" s="9" t="s">
        <v>196</v>
      </c>
      <c r="F11" s="2" t="s">
        <v>198</v>
      </c>
      <c r="G11" s="7" t="s">
        <v>219</v>
      </c>
      <c r="H11" s="6" t="s">
        <v>191</v>
      </c>
      <c r="I11" s="31" t="s">
        <v>251</v>
      </c>
      <c r="J11" s="31"/>
      <c r="K11" s="28"/>
      <c r="L11" s="8"/>
      <c r="M11" s="8"/>
      <c r="N11" s="4" t="s">
        <v>241</v>
      </c>
      <c r="O11" s="7">
        <v>2</v>
      </c>
      <c r="P11" s="22"/>
      <c r="Q11" s="21">
        <f t="shared" si="0"/>
        <v>0</v>
      </c>
    </row>
    <row r="12" spans="1:17" ht="23.25" x14ac:dyDescent="0.35">
      <c r="A12" s="33"/>
      <c r="B12" s="34"/>
      <c r="C12" s="34"/>
      <c r="D12" s="34"/>
      <c r="E12" s="34"/>
      <c r="F12" s="34"/>
      <c r="G12" s="35"/>
      <c r="H12" s="35"/>
      <c r="I12" s="36"/>
      <c r="J12" s="36"/>
      <c r="K12" s="35"/>
      <c r="L12" s="35"/>
      <c r="M12" s="35"/>
      <c r="N12" s="34"/>
      <c r="O12" s="38" t="s">
        <v>259</v>
      </c>
      <c r="P12" s="38"/>
      <c r="Q12" s="37">
        <f>SUM(Q4:Q11)</f>
        <v>0</v>
      </c>
    </row>
    <row r="13" spans="1:17" ht="35.1" customHeight="1" x14ac:dyDescent="0.25"/>
  </sheetData>
  <autoFilter ref="C3:K3" xr:uid="{8FFD75BC-16EB-4CA3-A995-EF1C9F4B83F6}">
    <filterColumn colId="4" showButton="0"/>
    <sortState xmlns:xlrd2="http://schemas.microsoft.com/office/spreadsheetml/2017/richdata2" ref="C4:K3">
      <sortCondition ref="C3"/>
    </sortState>
  </autoFilter>
  <mergeCells count="3">
    <mergeCell ref="F3:G3"/>
    <mergeCell ref="I3:J3"/>
    <mergeCell ref="O12:P12"/>
  </mergeCells>
  <pageMargins left="0.45" right="0.45" top="0.75" bottom="0.75" header="0.3" footer="0.3"/>
  <pageSetup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Bidder Instructions</vt:lpstr>
      <vt:lpstr>TOTAL PAGE</vt:lpstr>
      <vt:lpstr>FFL Coop RFP page 1</vt:lpstr>
      <vt:lpstr>FFL Coop RFP page 2</vt:lpstr>
      <vt:lpstr>FFL Coop RFP page 3</vt:lpstr>
      <vt:lpstr>FFL Coop RFP page 4</vt:lpstr>
      <vt:lpstr>FFL Coop RFP page 5</vt:lpstr>
      <vt:lpstr>'FFL Coop RFP page 1'!Print_Area</vt:lpstr>
      <vt:lpstr>'FFL Coop RFP page 2'!Print_Area</vt:lpstr>
      <vt:lpstr>'FFL Coop RFP page 3'!Print_Area</vt:lpstr>
      <vt:lpstr>'FFL Coop RFP page 4'!Print_Area</vt:lpstr>
      <vt:lpstr>'FFL Coop RFP page 5'!Print_Area</vt:lpstr>
      <vt:lpstr>'TOTAL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Bobby Collins</dc:creator>
  <cp:lastModifiedBy>CNP</cp:lastModifiedBy>
  <cp:lastPrinted>2025-05-15T17:00:58Z</cp:lastPrinted>
  <dcterms:created xsi:type="dcterms:W3CDTF">2024-01-30T17:09:36Z</dcterms:created>
  <dcterms:modified xsi:type="dcterms:W3CDTF">2025-05-15T17:01:28Z</dcterms:modified>
</cp:coreProperties>
</file>